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9075" windowHeight="7455" activeTab="1"/>
  </bookViews>
  <sheets>
    <sheet name="Informe academico" sheetId="1" r:id="rId1"/>
    <sheet name="Guia 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6" i="1"/>
  <c r="L3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6" i="1"/>
</calcChain>
</file>

<file path=xl/sharedStrings.xml><?xml version="1.0" encoding="utf-8"?>
<sst xmlns="http://schemas.openxmlformats.org/spreadsheetml/2006/main" count="87" uniqueCount="69">
  <si>
    <t>planilla</t>
  </si>
  <si>
    <t>Nombres</t>
  </si>
  <si>
    <t>Carolina Velasquez</t>
  </si>
  <si>
    <t>Fabian zapata</t>
  </si>
  <si>
    <t>estefania correa</t>
  </si>
  <si>
    <t>daniela henao</t>
  </si>
  <si>
    <t>mateo toro</t>
  </si>
  <si>
    <t>mateo alvarez</t>
  </si>
  <si>
    <t>Carolina Vasquez</t>
  </si>
  <si>
    <t>Camila munera</t>
  </si>
  <si>
    <t>Valentina Perez</t>
  </si>
  <si>
    <t>Valentina muños</t>
  </si>
  <si>
    <t>Carlos daniel Carmona</t>
  </si>
  <si>
    <t>Leandro ramires</t>
  </si>
  <si>
    <t>isabel rivas</t>
  </si>
  <si>
    <t>Santiago valencia</t>
  </si>
  <si>
    <t>Valeria Valencia</t>
  </si>
  <si>
    <t>Camila rojo</t>
  </si>
  <si>
    <t>Carolina diaz hoyos</t>
  </si>
  <si>
    <t>juan jose martines</t>
  </si>
  <si>
    <t>Sara bentancur</t>
  </si>
  <si>
    <t>natalia Chaverra</t>
  </si>
  <si>
    <t>Ana martinez</t>
  </si>
  <si>
    <t>Lily Colins</t>
  </si>
  <si>
    <t>Codigo</t>
  </si>
  <si>
    <t>Matematicas</t>
  </si>
  <si>
    <t>Español</t>
  </si>
  <si>
    <t>Sociales</t>
  </si>
  <si>
    <t>Etica</t>
  </si>
  <si>
    <t>Planilla de notas del segundo periodo</t>
  </si>
  <si>
    <t>Fisica</t>
  </si>
  <si>
    <t>Kristen Steward</t>
  </si>
  <si>
    <t>German Garmendia</t>
  </si>
  <si>
    <t>Brayan Posada</t>
  </si>
  <si>
    <t>N1</t>
  </si>
  <si>
    <t>N2</t>
  </si>
  <si>
    <t>N3</t>
  </si>
  <si>
    <t>N4</t>
  </si>
  <si>
    <t>NF</t>
  </si>
  <si>
    <t>N5</t>
  </si>
  <si>
    <t xml:space="preserve">N2 </t>
  </si>
  <si>
    <t>Ian somejardent</t>
  </si>
  <si>
    <t>Paul Wesley</t>
  </si>
  <si>
    <t>Nina Drover</t>
  </si>
  <si>
    <t>Jace Waylan</t>
  </si>
  <si>
    <t>codigo</t>
  </si>
  <si>
    <t>nombre</t>
  </si>
  <si>
    <t>color</t>
  </si>
  <si>
    <t>precio</t>
  </si>
  <si>
    <t>descuento</t>
  </si>
  <si>
    <t>total</t>
  </si>
  <si>
    <t>Rosas</t>
  </si>
  <si>
    <t>Claveles</t>
  </si>
  <si>
    <t>Orquideas</t>
  </si>
  <si>
    <t>margaritas</t>
  </si>
  <si>
    <t>girasoles</t>
  </si>
  <si>
    <t>petunias</t>
  </si>
  <si>
    <t>jasmines</t>
  </si>
  <si>
    <t>tulipanes</t>
  </si>
  <si>
    <t>ortencias</t>
  </si>
  <si>
    <t>violetas</t>
  </si>
  <si>
    <t>negras</t>
  </si>
  <si>
    <t>Rosados</t>
  </si>
  <si>
    <t>amarillas</t>
  </si>
  <si>
    <t>rojas</t>
  </si>
  <si>
    <t>naranjadas</t>
  </si>
  <si>
    <t>verdes</t>
  </si>
  <si>
    <t>azules</t>
  </si>
  <si>
    <t>celestes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</si>
</sst>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8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9" borderId="7" xfId="0" applyFill="1" applyBorder="1"/>
    <xf numFmtId="0" fontId="0" fillId="8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3" fontId="0" fillId="12" borderId="3" xfId="0" applyNumberForma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9" fontId="0" fillId="13" borderId="3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'Informe academico'!$B$4:$B$5</c:f>
              <c:strCache>
                <c:ptCount val="1"/>
                <c:pt idx="0">
                  <c:v>Codigo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academico'!$B$6:$B$34</c:f>
              <c:numCache>
                <c:formatCode>General</c:formatCode>
                <c:ptCount val="29"/>
                <c:pt idx="0">
                  <c:v>136</c:v>
                </c:pt>
                <c:pt idx="1">
                  <c:v>353</c:v>
                </c:pt>
                <c:pt idx="2">
                  <c:v>253</c:v>
                </c:pt>
                <c:pt idx="3">
                  <c:v>423</c:v>
                </c:pt>
                <c:pt idx="4">
                  <c:v>456</c:v>
                </c:pt>
                <c:pt idx="5">
                  <c:v>576</c:v>
                </c:pt>
                <c:pt idx="6">
                  <c:v>353</c:v>
                </c:pt>
                <c:pt idx="7">
                  <c:v>575</c:v>
                </c:pt>
                <c:pt idx="8">
                  <c:v>986</c:v>
                </c:pt>
                <c:pt idx="9">
                  <c:v>236</c:v>
                </c:pt>
                <c:pt idx="10">
                  <c:v>545</c:v>
                </c:pt>
                <c:pt idx="11">
                  <c:v>434</c:v>
                </c:pt>
                <c:pt idx="12">
                  <c:v>256</c:v>
                </c:pt>
                <c:pt idx="13">
                  <c:v>568</c:v>
                </c:pt>
                <c:pt idx="14">
                  <c:v>346</c:v>
                </c:pt>
                <c:pt idx="15">
                  <c:v>679</c:v>
                </c:pt>
                <c:pt idx="16">
                  <c:v>341</c:v>
                </c:pt>
                <c:pt idx="17">
                  <c:v>705</c:v>
                </c:pt>
                <c:pt idx="18">
                  <c:v>703</c:v>
                </c:pt>
                <c:pt idx="19">
                  <c:v>333</c:v>
                </c:pt>
                <c:pt idx="20">
                  <c:v>674</c:v>
                </c:pt>
                <c:pt idx="21">
                  <c:v>344</c:v>
                </c:pt>
                <c:pt idx="22">
                  <c:v>234</c:v>
                </c:pt>
                <c:pt idx="23">
                  <c:v>466</c:v>
                </c:pt>
                <c:pt idx="24">
                  <c:v>689</c:v>
                </c:pt>
                <c:pt idx="25">
                  <c:v>243</c:v>
                </c:pt>
                <c:pt idx="26">
                  <c:v>477</c:v>
                </c:pt>
                <c:pt idx="27">
                  <c:v>647</c:v>
                </c:pt>
                <c:pt idx="28">
                  <c:v>666</c:v>
                </c:pt>
              </c:numCache>
            </c:numRef>
          </c:val>
        </c:ser>
        <c:ser>
          <c:idx val="1"/>
          <c:order val="1"/>
          <c:tx>
            <c:strRef>
              <c:f>'Informe academico'!$C$4:$C$5</c:f>
              <c:strCache>
                <c:ptCount val="1"/>
                <c:pt idx="0">
                  <c:v>Matematicas N1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academico'!$C$6:$C$34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</c:numCache>
            </c:numRef>
          </c:val>
        </c:ser>
        <c:ser>
          <c:idx val="2"/>
          <c:order val="2"/>
          <c:tx>
            <c:strRef>
              <c:f>'Informe academico'!$D$4:$D$5</c:f>
              <c:strCache>
                <c:ptCount val="1"/>
                <c:pt idx="0">
                  <c:v>Matematicas N2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academico'!$D$6:$D$34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'Informe academico'!$E$4:$E$5</c:f>
              <c:strCache>
                <c:ptCount val="1"/>
                <c:pt idx="0">
                  <c:v>Matematicas N3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academico'!$E$6:$E$34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5</c:v>
                </c:pt>
              </c:numCache>
            </c:numRef>
          </c:val>
        </c:ser>
        <c:ser>
          <c:idx val="4"/>
          <c:order val="4"/>
          <c:tx>
            <c:strRef>
              <c:f>'Informe academico'!$F$4:$F$5</c:f>
              <c:strCache>
                <c:ptCount val="1"/>
                <c:pt idx="0">
                  <c:v>Matematicas N4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academico'!$F$6:$F$34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2</c:v>
                </c:pt>
              </c:numCache>
            </c:numRef>
          </c:val>
        </c:ser>
        <c:ser>
          <c:idx val="5"/>
          <c:order val="5"/>
          <c:tx>
            <c:strRef>
              <c:f>'Informe academico'!$G$4:$G$5</c:f>
              <c:strCache>
                <c:ptCount val="1"/>
                <c:pt idx="0">
                  <c:v>Matematicas NF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academico'!$G$6:$G$34</c:f>
              <c:numCache>
                <c:formatCode>General</c:formatCode>
                <c:ptCount val="29"/>
                <c:pt idx="0">
                  <c:v>3.2</c:v>
                </c:pt>
                <c:pt idx="1">
                  <c:v>1.6</c:v>
                </c:pt>
                <c:pt idx="2">
                  <c:v>2.4</c:v>
                </c:pt>
                <c:pt idx="3">
                  <c:v>2.4</c:v>
                </c:pt>
                <c:pt idx="4">
                  <c:v>2.8</c:v>
                </c:pt>
                <c:pt idx="5">
                  <c:v>2.2000000000000002</c:v>
                </c:pt>
                <c:pt idx="6">
                  <c:v>2.6</c:v>
                </c:pt>
                <c:pt idx="7">
                  <c:v>1.6</c:v>
                </c:pt>
                <c:pt idx="8">
                  <c:v>2.4</c:v>
                </c:pt>
                <c:pt idx="9">
                  <c:v>2.4</c:v>
                </c:pt>
                <c:pt idx="10">
                  <c:v>2.8</c:v>
                </c:pt>
                <c:pt idx="11">
                  <c:v>2.2000000000000002</c:v>
                </c:pt>
                <c:pt idx="12">
                  <c:v>2.6</c:v>
                </c:pt>
                <c:pt idx="13">
                  <c:v>1.6</c:v>
                </c:pt>
                <c:pt idx="14">
                  <c:v>2.4</c:v>
                </c:pt>
                <c:pt idx="15">
                  <c:v>2.4</c:v>
                </c:pt>
                <c:pt idx="16">
                  <c:v>2.8</c:v>
                </c:pt>
                <c:pt idx="17">
                  <c:v>2.2000000000000002</c:v>
                </c:pt>
                <c:pt idx="18">
                  <c:v>2.6</c:v>
                </c:pt>
                <c:pt idx="19">
                  <c:v>1.6</c:v>
                </c:pt>
                <c:pt idx="20">
                  <c:v>2.4</c:v>
                </c:pt>
                <c:pt idx="21">
                  <c:v>2.4</c:v>
                </c:pt>
                <c:pt idx="22">
                  <c:v>2.8</c:v>
                </c:pt>
                <c:pt idx="23">
                  <c:v>2.2000000000000002</c:v>
                </c:pt>
                <c:pt idx="24">
                  <c:v>2.6</c:v>
                </c:pt>
                <c:pt idx="25">
                  <c:v>1.6</c:v>
                </c:pt>
                <c:pt idx="26">
                  <c:v>2.4</c:v>
                </c:pt>
                <c:pt idx="27">
                  <c:v>2.4</c:v>
                </c:pt>
                <c:pt idx="28">
                  <c:v>2.8</c:v>
                </c:pt>
              </c:numCache>
            </c:numRef>
          </c:val>
        </c:ser>
        <c:ser>
          <c:idx val="6"/>
          <c:order val="6"/>
          <c:tx>
            <c:strRef>
              <c:f>'Informe academico'!$H$4:$H$5</c:f>
              <c:strCache>
                <c:ptCount val="1"/>
                <c:pt idx="0">
                  <c:v>Español N1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academico'!$H$6:$H$34</c:f>
              <c:numCache>
                <c:formatCode>General</c:formatCode>
                <c:ptCount val="29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</c:numCache>
            </c:numRef>
          </c:val>
        </c:ser>
        <c:ser>
          <c:idx val="7"/>
          <c:order val="7"/>
          <c:tx>
            <c:strRef>
              <c:f>'Informe academico'!$I$4:$I$5</c:f>
              <c:strCache>
                <c:ptCount val="1"/>
                <c:pt idx="0">
                  <c:v>Español N2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academico'!$I$6:$I$34</c:f>
              <c:numCache>
                <c:formatCode>General</c:formatCode>
                <c:ptCount val="29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8"/>
          <c:order val="8"/>
          <c:tx>
            <c:strRef>
              <c:f>'Informe academico'!$J$4:$J$5</c:f>
              <c:strCache>
                <c:ptCount val="1"/>
                <c:pt idx="0">
                  <c:v>Español N3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academico'!$J$6:$J$34</c:f>
              <c:numCache>
                <c:formatCode>General</c:formatCode>
                <c:ptCount val="29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</c:numCache>
            </c:numRef>
          </c:val>
        </c:ser>
        <c:ser>
          <c:idx val="9"/>
          <c:order val="9"/>
          <c:tx>
            <c:strRef>
              <c:f>'Informe academico'!$K$4:$K$5</c:f>
              <c:strCache>
                <c:ptCount val="1"/>
                <c:pt idx="0">
                  <c:v>Español N4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academico'!$K$6:$K$34</c:f>
              <c:numCache>
                <c:formatCode>General</c:formatCode>
                <c:ptCount val="29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10"/>
          <c:order val="10"/>
          <c:tx>
            <c:strRef>
              <c:f>'Informe academico'!$L$4:$L$5</c:f>
              <c:strCache>
                <c:ptCount val="1"/>
                <c:pt idx="0">
                  <c:v>Español NF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academico'!$L$6:$L$34</c:f>
              <c:numCache>
                <c:formatCode>General</c:formatCode>
                <c:ptCount val="29"/>
                <c:pt idx="0">
                  <c:v>3.2</c:v>
                </c:pt>
                <c:pt idx="1">
                  <c:v>2.4</c:v>
                </c:pt>
                <c:pt idx="2">
                  <c:v>2.8</c:v>
                </c:pt>
                <c:pt idx="3">
                  <c:v>2.6</c:v>
                </c:pt>
                <c:pt idx="4">
                  <c:v>2.8</c:v>
                </c:pt>
                <c:pt idx="5">
                  <c:v>3.2</c:v>
                </c:pt>
                <c:pt idx="6">
                  <c:v>2.4</c:v>
                </c:pt>
                <c:pt idx="7">
                  <c:v>2.8</c:v>
                </c:pt>
                <c:pt idx="8">
                  <c:v>2.6</c:v>
                </c:pt>
                <c:pt idx="9">
                  <c:v>2.8</c:v>
                </c:pt>
                <c:pt idx="10">
                  <c:v>3.2</c:v>
                </c:pt>
                <c:pt idx="11">
                  <c:v>2.4</c:v>
                </c:pt>
                <c:pt idx="12">
                  <c:v>2.8</c:v>
                </c:pt>
                <c:pt idx="13">
                  <c:v>2.6</c:v>
                </c:pt>
                <c:pt idx="14">
                  <c:v>2.8</c:v>
                </c:pt>
                <c:pt idx="15">
                  <c:v>3.2</c:v>
                </c:pt>
                <c:pt idx="16">
                  <c:v>2.4</c:v>
                </c:pt>
                <c:pt idx="17">
                  <c:v>2.8</c:v>
                </c:pt>
                <c:pt idx="18">
                  <c:v>2.6</c:v>
                </c:pt>
                <c:pt idx="19">
                  <c:v>2.8</c:v>
                </c:pt>
                <c:pt idx="20">
                  <c:v>3.2</c:v>
                </c:pt>
                <c:pt idx="21">
                  <c:v>2.4</c:v>
                </c:pt>
                <c:pt idx="22">
                  <c:v>2.8</c:v>
                </c:pt>
                <c:pt idx="23">
                  <c:v>2.6</c:v>
                </c:pt>
                <c:pt idx="24">
                  <c:v>2.8</c:v>
                </c:pt>
                <c:pt idx="25">
                  <c:v>3.2</c:v>
                </c:pt>
                <c:pt idx="26">
                  <c:v>2.4</c:v>
                </c:pt>
                <c:pt idx="27">
                  <c:v>2.8</c:v>
                </c:pt>
                <c:pt idx="28">
                  <c:v>2.6</c:v>
                </c:pt>
              </c:numCache>
            </c:numRef>
          </c:val>
        </c:ser>
        <c:ser>
          <c:idx val="11"/>
          <c:order val="11"/>
          <c:tx>
            <c:strRef>
              <c:f>'Informe academico'!$M$4:$M$5</c:f>
              <c:strCache>
                <c:ptCount val="1"/>
                <c:pt idx="0">
                  <c:v>Sociales N1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academico'!$M$6:$M$34</c:f>
              <c:numCache>
                <c:formatCode>General</c:formatCode>
                <c:ptCount val="29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</c:numCache>
            </c:numRef>
          </c:val>
        </c:ser>
        <c:ser>
          <c:idx val="12"/>
          <c:order val="12"/>
          <c:tx>
            <c:strRef>
              <c:f>'Informe academico'!$N$4:$N$5</c:f>
              <c:strCache>
                <c:ptCount val="1"/>
                <c:pt idx="0">
                  <c:v>Sociales N2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academico'!$N$6:$N$34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5</c:v>
                </c:pt>
              </c:numCache>
            </c:numRef>
          </c:val>
        </c:ser>
        <c:ser>
          <c:idx val="13"/>
          <c:order val="13"/>
          <c:tx>
            <c:strRef>
              <c:f>'Informe academico'!$O$4:$O$5</c:f>
              <c:strCache>
                <c:ptCount val="1"/>
                <c:pt idx="0">
                  <c:v>Sociales NF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academico'!$O$6:$O$34</c:f>
              <c:numCache>
                <c:formatCode>General</c:formatCode>
                <c:ptCount val="29"/>
                <c:pt idx="0">
                  <c:v>3.3333333333333335</c:v>
                </c:pt>
                <c:pt idx="1">
                  <c:v>2.3333333333333335</c:v>
                </c:pt>
                <c:pt idx="2">
                  <c:v>2.3333333333333335</c:v>
                </c:pt>
                <c:pt idx="3">
                  <c:v>1.6666666666666667</c:v>
                </c:pt>
                <c:pt idx="4">
                  <c:v>1.6666666666666667</c:v>
                </c:pt>
                <c:pt idx="5">
                  <c:v>2.3333333333333335</c:v>
                </c:pt>
                <c:pt idx="6">
                  <c:v>2.3333333333333335</c:v>
                </c:pt>
                <c:pt idx="7">
                  <c:v>2.3333333333333335</c:v>
                </c:pt>
                <c:pt idx="8">
                  <c:v>1.6666666666666667</c:v>
                </c:pt>
                <c:pt idx="9">
                  <c:v>1.6666666666666667</c:v>
                </c:pt>
                <c:pt idx="10">
                  <c:v>3</c:v>
                </c:pt>
                <c:pt idx="11">
                  <c:v>2.3333333333333335</c:v>
                </c:pt>
                <c:pt idx="12">
                  <c:v>1.6666666666666667</c:v>
                </c:pt>
                <c:pt idx="13">
                  <c:v>2.3333333333333335</c:v>
                </c:pt>
                <c:pt idx="14">
                  <c:v>3</c:v>
                </c:pt>
                <c:pt idx="15">
                  <c:v>2.3333333333333335</c:v>
                </c:pt>
                <c:pt idx="16">
                  <c:v>2.3333333333333335</c:v>
                </c:pt>
                <c:pt idx="17">
                  <c:v>2.3333333333333335</c:v>
                </c:pt>
                <c:pt idx="18">
                  <c:v>2.6666666666666665</c:v>
                </c:pt>
                <c:pt idx="19">
                  <c:v>3.3333333333333335</c:v>
                </c:pt>
                <c:pt idx="20">
                  <c:v>2.3333333333333335</c:v>
                </c:pt>
                <c:pt idx="21">
                  <c:v>1.6666666666666667</c:v>
                </c:pt>
                <c:pt idx="22">
                  <c:v>3</c:v>
                </c:pt>
                <c:pt idx="23">
                  <c:v>2.3333333333333335</c:v>
                </c:pt>
                <c:pt idx="24">
                  <c:v>3</c:v>
                </c:pt>
                <c:pt idx="25">
                  <c:v>2.3333333333333335</c:v>
                </c:pt>
                <c:pt idx="26">
                  <c:v>2.3333333333333335</c:v>
                </c:pt>
                <c:pt idx="27">
                  <c:v>2.3333333333333335</c:v>
                </c:pt>
                <c:pt idx="28">
                  <c:v>2.6666666666666665</c:v>
                </c:pt>
              </c:numCache>
            </c:numRef>
          </c:val>
        </c:ser>
        <c:ser>
          <c:idx val="14"/>
          <c:order val="14"/>
          <c:tx>
            <c:strRef>
              <c:f>'Informe academico'!$P$4:$P$5</c:f>
              <c:strCache>
                <c:ptCount val="1"/>
                <c:pt idx="0">
                  <c:v>Etica N1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academico'!$P$6:$P$34</c:f>
              <c:numCache>
                <c:formatCode>General</c:formatCode>
                <c:ptCount val="2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</c:numCache>
            </c:numRef>
          </c:val>
        </c:ser>
        <c:ser>
          <c:idx val="15"/>
          <c:order val="15"/>
          <c:tx>
            <c:strRef>
              <c:f>'Informe academico'!$Q$4:$Q$5</c:f>
              <c:strCache>
                <c:ptCount val="1"/>
                <c:pt idx="0">
                  <c:v>Etica N2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academico'!$Q$6:$Q$34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</c:numCache>
            </c:numRef>
          </c:val>
        </c:ser>
        <c:ser>
          <c:idx val="16"/>
          <c:order val="16"/>
          <c:tx>
            <c:strRef>
              <c:f>'Informe academico'!$R$4:$R$5</c:f>
              <c:strCache>
                <c:ptCount val="1"/>
                <c:pt idx="0">
                  <c:v>Etica N3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academico'!$R$6:$R$34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</c:numCache>
            </c:numRef>
          </c:val>
        </c:ser>
        <c:ser>
          <c:idx val="17"/>
          <c:order val="17"/>
          <c:tx>
            <c:strRef>
              <c:f>'Informe academico'!$S$4:$S$5</c:f>
              <c:strCache>
                <c:ptCount val="1"/>
                <c:pt idx="0">
                  <c:v>Etica N4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academico'!$S$6:$S$34</c:f>
              <c:numCache>
                <c:formatCode>General</c:formatCode>
                <c:ptCount val="29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</c:numCache>
            </c:numRef>
          </c:val>
        </c:ser>
        <c:ser>
          <c:idx val="18"/>
          <c:order val="18"/>
          <c:tx>
            <c:strRef>
              <c:f>'Informe academico'!$T$4:$T$5</c:f>
              <c:strCache>
                <c:ptCount val="1"/>
                <c:pt idx="0">
                  <c:v>Etica N5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academico'!$T$6:$T$34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5</c:v>
                </c:pt>
                <c:pt idx="28">
                  <c:v>5</c:v>
                </c:pt>
              </c:numCache>
            </c:numRef>
          </c:val>
        </c:ser>
        <c:ser>
          <c:idx val="19"/>
          <c:order val="19"/>
          <c:tx>
            <c:strRef>
              <c:f>'Informe academico'!$U$4:$U$5</c:f>
              <c:strCache>
                <c:ptCount val="1"/>
                <c:pt idx="0">
                  <c:v>Etica NF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academico'!$U$6:$U$34</c:f>
              <c:numCache>
                <c:formatCode>General</c:formatCode>
                <c:ptCount val="29"/>
                <c:pt idx="0">
                  <c:v>3.8333333333333335</c:v>
                </c:pt>
                <c:pt idx="1">
                  <c:v>3.3333333333333335</c:v>
                </c:pt>
                <c:pt idx="2">
                  <c:v>3.6666666666666665</c:v>
                </c:pt>
                <c:pt idx="3">
                  <c:v>3</c:v>
                </c:pt>
                <c:pt idx="4">
                  <c:v>3.8333333333333335</c:v>
                </c:pt>
                <c:pt idx="5">
                  <c:v>3</c:v>
                </c:pt>
                <c:pt idx="6">
                  <c:v>3</c:v>
                </c:pt>
                <c:pt idx="7">
                  <c:v>3.8333333333333335</c:v>
                </c:pt>
                <c:pt idx="8">
                  <c:v>3.3333333333333335</c:v>
                </c:pt>
                <c:pt idx="9">
                  <c:v>3.6666666666666665</c:v>
                </c:pt>
                <c:pt idx="10">
                  <c:v>3</c:v>
                </c:pt>
                <c:pt idx="11">
                  <c:v>3.8333333333333335</c:v>
                </c:pt>
                <c:pt idx="12">
                  <c:v>3</c:v>
                </c:pt>
                <c:pt idx="13">
                  <c:v>3</c:v>
                </c:pt>
                <c:pt idx="14">
                  <c:v>3.8333333333333335</c:v>
                </c:pt>
                <c:pt idx="15">
                  <c:v>3.3333333333333335</c:v>
                </c:pt>
                <c:pt idx="16">
                  <c:v>3.6666666666666665</c:v>
                </c:pt>
                <c:pt idx="17">
                  <c:v>3</c:v>
                </c:pt>
                <c:pt idx="18">
                  <c:v>3.8333333333333335</c:v>
                </c:pt>
                <c:pt idx="19">
                  <c:v>3</c:v>
                </c:pt>
                <c:pt idx="20">
                  <c:v>3</c:v>
                </c:pt>
                <c:pt idx="21">
                  <c:v>3.8333333333333335</c:v>
                </c:pt>
                <c:pt idx="22">
                  <c:v>3.3333333333333335</c:v>
                </c:pt>
                <c:pt idx="23">
                  <c:v>3.6666666666666665</c:v>
                </c:pt>
                <c:pt idx="24">
                  <c:v>3</c:v>
                </c:pt>
                <c:pt idx="25">
                  <c:v>3.8333333333333335</c:v>
                </c:pt>
                <c:pt idx="26">
                  <c:v>3</c:v>
                </c:pt>
                <c:pt idx="27">
                  <c:v>3</c:v>
                </c:pt>
                <c:pt idx="28">
                  <c:v>2.6666666666666665</c:v>
                </c:pt>
              </c:numCache>
            </c:numRef>
          </c:val>
        </c:ser>
        <c:ser>
          <c:idx val="20"/>
          <c:order val="20"/>
          <c:tx>
            <c:strRef>
              <c:f>'Informe academico'!$V$4:$V$5</c:f>
              <c:strCache>
                <c:ptCount val="1"/>
                <c:pt idx="0">
                  <c:v>Fisica N1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academico'!$V$6:$V$34</c:f>
              <c:numCache>
                <c:formatCode>General</c:formatCode>
                <c:ptCount val="29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21"/>
          <c:order val="21"/>
          <c:tx>
            <c:strRef>
              <c:f>'Informe academico'!$W$4:$W$5</c:f>
              <c:strCache>
                <c:ptCount val="1"/>
                <c:pt idx="0">
                  <c:v>Fisica N2 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academico'!$W$6:$W$34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22"/>
          <c:order val="22"/>
          <c:tx>
            <c:strRef>
              <c:f>'Informe academico'!$X$4:$X$5</c:f>
              <c:strCache>
                <c:ptCount val="1"/>
                <c:pt idx="0">
                  <c:v>Fisica N3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academico'!$X$6:$X$34</c:f>
              <c:numCache>
                <c:formatCode>General</c:formatCode>
                <c:ptCount val="2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</c:numCache>
            </c:numRef>
          </c:val>
        </c:ser>
        <c:ser>
          <c:idx val="23"/>
          <c:order val="23"/>
          <c:tx>
            <c:strRef>
              <c:f>'Informe academico'!$Y$4:$Y$5</c:f>
              <c:strCache>
                <c:ptCount val="1"/>
                <c:pt idx="0">
                  <c:v>Fisica NF</c:v>
                </c:pt>
              </c:strCache>
            </c:strRef>
          </c:tx>
          <c:invertIfNegative val="0"/>
          <c:cat>
            <c:strRef>
              <c:f>'Informe academico'!$A$6:$A$34</c:f>
              <c:strCache>
                <c:ptCount val="29"/>
                <c:pt idx="0">
                  <c:v>Carolina Velasquez</c:v>
                </c:pt>
                <c:pt idx="1">
                  <c:v>Fabian zapata</c:v>
                </c:pt>
                <c:pt idx="2">
                  <c:v>estefania correa</c:v>
                </c:pt>
                <c:pt idx="3">
                  <c:v>daniela henao</c:v>
                </c:pt>
                <c:pt idx="4">
                  <c:v>mateo toro</c:v>
                </c:pt>
                <c:pt idx="5">
                  <c:v>mateo alvarez</c:v>
                </c:pt>
                <c:pt idx="6">
                  <c:v>Carolina Vasquez</c:v>
                </c:pt>
                <c:pt idx="7">
                  <c:v>Camila munera</c:v>
                </c:pt>
                <c:pt idx="8">
                  <c:v>Valentina Perez</c:v>
                </c:pt>
                <c:pt idx="9">
                  <c:v>Valentina muños</c:v>
                </c:pt>
                <c:pt idx="10">
                  <c:v>Carlos daniel Carmona</c:v>
                </c:pt>
                <c:pt idx="11">
                  <c:v>Leandro ramires</c:v>
                </c:pt>
                <c:pt idx="12">
                  <c:v>isabel rivas</c:v>
                </c:pt>
                <c:pt idx="13">
                  <c:v>Santiago valencia</c:v>
                </c:pt>
                <c:pt idx="14">
                  <c:v>Valeria Valencia</c:v>
                </c:pt>
                <c:pt idx="15">
                  <c:v>Camila rojo</c:v>
                </c:pt>
                <c:pt idx="16">
                  <c:v>Carolina diaz hoyos</c:v>
                </c:pt>
                <c:pt idx="17">
                  <c:v>juan jose martines</c:v>
                </c:pt>
                <c:pt idx="18">
                  <c:v>Sara bentancur</c:v>
                </c:pt>
                <c:pt idx="19">
                  <c:v>natalia Chaverra</c:v>
                </c:pt>
                <c:pt idx="20">
                  <c:v>Ana martinez</c:v>
                </c:pt>
                <c:pt idx="21">
                  <c:v>Brayan Posada</c:v>
                </c:pt>
                <c:pt idx="22">
                  <c:v>Lily Colins</c:v>
                </c:pt>
                <c:pt idx="23">
                  <c:v>Kristen Steward</c:v>
                </c:pt>
                <c:pt idx="24">
                  <c:v>German Garmendia</c:v>
                </c:pt>
                <c:pt idx="25">
                  <c:v>Ian somejardent</c:v>
                </c:pt>
                <c:pt idx="26">
                  <c:v>Paul Wesley</c:v>
                </c:pt>
                <c:pt idx="27">
                  <c:v>Nina Drover</c:v>
                </c:pt>
                <c:pt idx="28">
                  <c:v>Jace Waylan</c:v>
                </c:pt>
              </c:strCache>
            </c:strRef>
          </c:cat>
          <c:val>
            <c:numRef>
              <c:f>'Informe academico'!$Y$6:$Y$34</c:f>
              <c:numCache>
                <c:formatCode>General</c:formatCode>
                <c:ptCount val="29"/>
                <c:pt idx="0">
                  <c:v>3.25</c:v>
                </c:pt>
                <c:pt idx="1">
                  <c:v>2.5</c:v>
                </c:pt>
                <c:pt idx="2">
                  <c:v>2.25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2.75</c:v>
                </c:pt>
                <c:pt idx="7">
                  <c:v>2.25</c:v>
                </c:pt>
                <c:pt idx="8">
                  <c:v>3</c:v>
                </c:pt>
                <c:pt idx="9">
                  <c:v>3</c:v>
                </c:pt>
                <c:pt idx="10">
                  <c:v>2.5</c:v>
                </c:pt>
                <c:pt idx="11">
                  <c:v>2.5</c:v>
                </c:pt>
                <c:pt idx="12">
                  <c:v>2.25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2.75</c:v>
                </c:pt>
                <c:pt idx="17">
                  <c:v>2.25</c:v>
                </c:pt>
                <c:pt idx="18">
                  <c:v>3</c:v>
                </c:pt>
                <c:pt idx="19">
                  <c:v>3</c:v>
                </c:pt>
                <c:pt idx="20">
                  <c:v>2.5</c:v>
                </c:pt>
                <c:pt idx="21">
                  <c:v>2.5</c:v>
                </c:pt>
                <c:pt idx="22">
                  <c:v>2.25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2.75</c:v>
                </c:pt>
                <c:pt idx="27">
                  <c:v>2.25</c:v>
                </c:pt>
                <c:pt idx="2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698048"/>
        <c:axId val="61699584"/>
        <c:axId val="0"/>
      </c:bar3DChart>
      <c:catAx>
        <c:axId val="6169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61699584"/>
        <c:crosses val="autoZero"/>
        <c:auto val="1"/>
        <c:lblAlgn val="ctr"/>
        <c:lblOffset val="100"/>
        <c:noMultiLvlLbl val="0"/>
      </c:catAx>
      <c:valAx>
        <c:axId val="616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69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'Guia 2'!$D$1</c:f>
              <c:strCache>
                <c:ptCount val="1"/>
                <c:pt idx="0">
                  <c:v>precio</c:v>
                </c:pt>
              </c:strCache>
            </c:strRef>
          </c:tx>
          <c:invertIfNegative val="0"/>
          <c:cat>
            <c:multiLvlStrRef>
              <c:f>'Guia 2'!$B$2:$C$11</c:f>
              <c:multiLvlStrCache>
                <c:ptCount val="10"/>
                <c:lvl>
                  <c:pt idx="0">
                    <c:v>negras</c:v>
                  </c:pt>
                  <c:pt idx="1">
                    <c:v>Rosados</c:v>
                  </c:pt>
                  <c:pt idx="2">
                    <c:v>rojas</c:v>
                  </c:pt>
                  <c:pt idx="3">
                    <c:v>amarillas</c:v>
                  </c:pt>
                  <c:pt idx="4">
                    <c:v>amarillas</c:v>
                  </c:pt>
                  <c:pt idx="5">
                    <c:v>naranjadas</c:v>
                  </c:pt>
                  <c:pt idx="6">
                    <c:v>violetas</c:v>
                  </c:pt>
                  <c:pt idx="7">
                    <c:v>verdes</c:v>
                  </c:pt>
                  <c:pt idx="8">
                    <c:v>azules</c:v>
                  </c:pt>
                  <c:pt idx="9">
                    <c:v>celestes</c:v>
                  </c:pt>
                </c:lvl>
                <c:lvl>
                  <c:pt idx="0">
                    <c:v>Rosas</c:v>
                  </c:pt>
                  <c:pt idx="1">
                    <c:v>Claveles</c:v>
                  </c:pt>
                  <c:pt idx="2">
                    <c:v>Orquideas</c:v>
                  </c:pt>
                  <c:pt idx="3">
                    <c:v>margaritas</c:v>
                  </c:pt>
                  <c:pt idx="4">
                    <c:v>girasoles</c:v>
                  </c:pt>
                  <c:pt idx="5">
                    <c:v>petunias</c:v>
                  </c:pt>
                  <c:pt idx="6">
                    <c:v>jasmines</c:v>
                  </c:pt>
                  <c:pt idx="7">
                    <c:v>tulipanes</c:v>
                  </c:pt>
                  <c:pt idx="8">
                    <c:v>ortencias</c:v>
                  </c:pt>
                  <c:pt idx="9">
                    <c:v>violetas</c:v>
                  </c:pt>
                </c:lvl>
              </c:multiLvlStrCache>
            </c:multiLvlStrRef>
          </c:cat>
          <c:val>
            <c:numRef>
              <c:f>'Guia 2'!$D$2:$D$11</c:f>
              <c:numCache>
                <c:formatCode>#,##0</c:formatCode>
                <c:ptCount val="10"/>
                <c:pt idx="0">
                  <c:v>20000</c:v>
                </c:pt>
                <c:pt idx="1">
                  <c:v>6000</c:v>
                </c:pt>
                <c:pt idx="2">
                  <c:v>35000</c:v>
                </c:pt>
                <c:pt idx="3">
                  <c:v>8000</c:v>
                </c:pt>
                <c:pt idx="4">
                  <c:v>17000</c:v>
                </c:pt>
                <c:pt idx="5">
                  <c:v>21000</c:v>
                </c:pt>
                <c:pt idx="6">
                  <c:v>25000</c:v>
                </c:pt>
                <c:pt idx="7">
                  <c:v>10000</c:v>
                </c:pt>
                <c:pt idx="8">
                  <c:v>19000</c:v>
                </c:pt>
                <c:pt idx="9">
                  <c:v>27000</c:v>
                </c:pt>
              </c:numCache>
            </c:numRef>
          </c:val>
        </c:ser>
        <c:ser>
          <c:idx val="1"/>
          <c:order val="1"/>
          <c:tx>
            <c:strRef>
              <c:f>'Guia 2'!$E$1</c:f>
              <c:strCache>
                <c:ptCount val="1"/>
                <c:pt idx="0">
                  <c:v>descuento</c:v>
                </c:pt>
              </c:strCache>
            </c:strRef>
          </c:tx>
          <c:invertIfNegative val="0"/>
          <c:cat>
            <c:multiLvlStrRef>
              <c:f>'Guia 2'!$B$2:$C$11</c:f>
              <c:multiLvlStrCache>
                <c:ptCount val="10"/>
                <c:lvl>
                  <c:pt idx="0">
                    <c:v>negras</c:v>
                  </c:pt>
                  <c:pt idx="1">
                    <c:v>Rosados</c:v>
                  </c:pt>
                  <c:pt idx="2">
                    <c:v>rojas</c:v>
                  </c:pt>
                  <c:pt idx="3">
                    <c:v>amarillas</c:v>
                  </c:pt>
                  <c:pt idx="4">
                    <c:v>amarillas</c:v>
                  </c:pt>
                  <c:pt idx="5">
                    <c:v>naranjadas</c:v>
                  </c:pt>
                  <c:pt idx="6">
                    <c:v>violetas</c:v>
                  </c:pt>
                  <c:pt idx="7">
                    <c:v>verdes</c:v>
                  </c:pt>
                  <c:pt idx="8">
                    <c:v>azules</c:v>
                  </c:pt>
                  <c:pt idx="9">
                    <c:v>celestes</c:v>
                  </c:pt>
                </c:lvl>
                <c:lvl>
                  <c:pt idx="0">
                    <c:v>Rosas</c:v>
                  </c:pt>
                  <c:pt idx="1">
                    <c:v>Claveles</c:v>
                  </c:pt>
                  <c:pt idx="2">
                    <c:v>Orquideas</c:v>
                  </c:pt>
                  <c:pt idx="3">
                    <c:v>margaritas</c:v>
                  </c:pt>
                  <c:pt idx="4">
                    <c:v>girasoles</c:v>
                  </c:pt>
                  <c:pt idx="5">
                    <c:v>petunias</c:v>
                  </c:pt>
                  <c:pt idx="6">
                    <c:v>jasmines</c:v>
                  </c:pt>
                  <c:pt idx="7">
                    <c:v>tulipanes</c:v>
                  </c:pt>
                  <c:pt idx="8">
                    <c:v>ortencias</c:v>
                  </c:pt>
                  <c:pt idx="9">
                    <c:v>violetas</c:v>
                  </c:pt>
                </c:lvl>
              </c:multiLvlStrCache>
            </c:multiLvlStrRef>
          </c:cat>
          <c:val>
            <c:numRef>
              <c:f>'Guia 2'!$E$2:$E$11</c:f>
              <c:numCache>
                <c:formatCode>0%</c:formatCode>
                <c:ptCount val="10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0.06</c:v>
                </c:pt>
              </c:numCache>
            </c:numRef>
          </c:val>
        </c:ser>
        <c:ser>
          <c:idx val="2"/>
          <c:order val="2"/>
          <c:tx>
            <c:strRef>
              <c:f>'Guia 2'!$F$1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'Guia 2'!$B$2:$C$11</c:f>
              <c:multiLvlStrCache>
                <c:ptCount val="10"/>
                <c:lvl>
                  <c:pt idx="0">
                    <c:v>negras</c:v>
                  </c:pt>
                  <c:pt idx="1">
                    <c:v>Rosados</c:v>
                  </c:pt>
                  <c:pt idx="2">
                    <c:v>rojas</c:v>
                  </c:pt>
                  <c:pt idx="3">
                    <c:v>amarillas</c:v>
                  </c:pt>
                  <c:pt idx="4">
                    <c:v>amarillas</c:v>
                  </c:pt>
                  <c:pt idx="5">
                    <c:v>naranjadas</c:v>
                  </c:pt>
                  <c:pt idx="6">
                    <c:v>violetas</c:v>
                  </c:pt>
                  <c:pt idx="7">
                    <c:v>verdes</c:v>
                  </c:pt>
                  <c:pt idx="8">
                    <c:v>azules</c:v>
                  </c:pt>
                  <c:pt idx="9">
                    <c:v>celestes</c:v>
                  </c:pt>
                </c:lvl>
                <c:lvl>
                  <c:pt idx="0">
                    <c:v>Rosas</c:v>
                  </c:pt>
                  <c:pt idx="1">
                    <c:v>Claveles</c:v>
                  </c:pt>
                  <c:pt idx="2">
                    <c:v>Orquideas</c:v>
                  </c:pt>
                  <c:pt idx="3">
                    <c:v>margaritas</c:v>
                  </c:pt>
                  <c:pt idx="4">
                    <c:v>girasoles</c:v>
                  </c:pt>
                  <c:pt idx="5">
                    <c:v>petunias</c:v>
                  </c:pt>
                  <c:pt idx="6">
                    <c:v>jasmines</c:v>
                  </c:pt>
                  <c:pt idx="7">
                    <c:v>tulipanes</c:v>
                  </c:pt>
                  <c:pt idx="8">
                    <c:v>ortencias</c:v>
                  </c:pt>
                  <c:pt idx="9">
                    <c:v>violetas</c:v>
                  </c:pt>
                </c:lvl>
              </c:multiLvlStrCache>
            </c:multiLvlStrRef>
          </c:cat>
          <c:val>
            <c:numRef>
              <c:f>'Guia 2'!$F$2:$F$11</c:f>
              <c:numCache>
                <c:formatCode>General</c:formatCode>
                <c:ptCount val="10"/>
                <c:pt idx="0">
                  <c:v>18800</c:v>
                </c:pt>
                <c:pt idx="1">
                  <c:v>4800</c:v>
                </c:pt>
                <c:pt idx="2">
                  <c:v>33800</c:v>
                </c:pt>
                <c:pt idx="3">
                  <c:v>6800</c:v>
                </c:pt>
                <c:pt idx="4">
                  <c:v>15800</c:v>
                </c:pt>
                <c:pt idx="5">
                  <c:v>19800</c:v>
                </c:pt>
                <c:pt idx="6">
                  <c:v>23800</c:v>
                </c:pt>
                <c:pt idx="7">
                  <c:v>8800</c:v>
                </c:pt>
                <c:pt idx="8">
                  <c:v>17800</c:v>
                </c:pt>
                <c:pt idx="9">
                  <c:v>25800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61561472"/>
        <c:axId val="61579648"/>
        <c:axId val="0"/>
      </c:bar3DChart>
      <c:catAx>
        <c:axId val="6156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61579648"/>
        <c:crosses val="autoZero"/>
        <c:auto val="1"/>
        <c:lblAlgn val="ctr"/>
        <c:lblOffset val="100"/>
        <c:noMultiLvlLbl val="0"/>
      </c:catAx>
      <c:valAx>
        <c:axId val="61579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156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34</xdr:row>
      <xdr:rowOff>95250</xdr:rowOff>
    </xdr:from>
    <xdr:to>
      <xdr:col>19</xdr:col>
      <xdr:colOff>66675</xdr:colOff>
      <xdr:row>51</xdr:row>
      <xdr:rowOff>147637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</xdr:row>
      <xdr:rowOff>157162</xdr:rowOff>
    </xdr:from>
    <xdr:to>
      <xdr:col>12</xdr:col>
      <xdr:colOff>428625</xdr:colOff>
      <xdr:row>15</xdr:row>
      <xdr:rowOff>42862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11" workbookViewId="0">
      <selection activeCell="C6" sqref="C6:F34"/>
    </sheetView>
  </sheetViews>
  <sheetFormatPr baseColWidth="10" defaultRowHeight="15" x14ac:dyDescent="0.25"/>
  <cols>
    <col min="1" max="1" width="25.28515625" customWidth="1"/>
    <col min="3" max="3" width="5.140625" customWidth="1"/>
    <col min="4" max="4" width="4.5703125" customWidth="1"/>
    <col min="5" max="5" width="5" customWidth="1"/>
    <col min="6" max="7" width="4.7109375" customWidth="1"/>
    <col min="8" max="8" width="4.85546875" customWidth="1"/>
    <col min="9" max="9" width="5" customWidth="1"/>
    <col min="10" max="10" width="5.42578125" customWidth="1"/>
    <col min="11" max="11" width="5.5703125" customWidth="1"/>
    <col min="12" max="12" width="4.7109375" customWidth="1"/>
    <col min="13" max="13" width="5.28515625" customWidth="1"/>
    <col min="14" max="14" width="5.42578125" customWidth="1"/>
    <col min="15" max="15" width="5.140625" customWidth="1"/>
    <col min="16" max="16" width="4.7109375" customWidth="1"/>
    <col min="17" max="17" width="5.28515625" customWidth="1"/>
    <col min="18" max="18" width="4.5703125" customWidth="1"/>
    <col min="19" max="19" width="5.28515625" customWidth="1"/>
    <col min="20" max="20" width="5.140625" customWidth="1"/>
    <col min="21" max="21" width="4.7109375" customWidth="1"/>
    <col min="22" max="22" width="5" customWidth="1"/>
    <col min="23" max="23" width="4.85546875" customWidth="1"/>
    <col min="24" max="24" width="5" customWidth="1"/>
    <col min="25" max="25" width="4.7109375" customWidth="1"/>
  </cols>
  <sheetData>
    <row r="1" spans="1:25" x14ac:dyDescent="0.2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x14ac:dyDescent="0.25">
      <c r="A4" s="7" t="s">
        <v>1</v>
      </c>
      <c r="B4" s="10" t="s">
        <v>24</v>
      </c>
      <c r="C4" s="38" t="s">
        <v>25</v>
      </c>
      <c r="D4" s="38"/>
      <c r="E4" s="38"/>
      <c r="F4" s="38"/>
      <c r="G4" s="38"/>
      <c r="H4" s="39" t="s">
        <v>26</v>
      </c>
      <c r="I4" s="40"/>
      <c r="J4" s="40"/>
      <c r="K4" s="40"/>
      <c r="L4" s="40"/>
      <c r="M4" s="41" t="s">
        <v>27</v>
      </c>
      <c r="N4" s="42"/>
      <c r="O4" s="42"/>
      <c r="P4" s="43" t="s">
        <v>28</v>
      </c>
      <c r="Q4" s="44"/>
      <c r="R4" s="44"/>
      <c r="S4" s="44"/>
      <c r="T4" s="44"/>
      <c r="U4" s="44"/>
      <c r="V4" s="45" t="s">
        <v>30</v>
      </c>
      <c r="W4" s="46"/>
      <c r="X4" s="46"/>
      <c r="Y4" s="47"/>
    </row>
    <row r="5" spans="1:25" x14ac:dyDescent="0.25">
      <c r="A5" s="8"/>
      <c r="B5" s="11"/>
      <c r="C5" s="17" t="s">
        <v>34</v>
      </c>
      <c r="D5" s="17" t="s">
        <v>35</v>
      </c>
      <c r="E5" s="17" t="s">
        <v>36</v>
      </c>
      <c r="F5" s="17" t="s">
        <v>37</v>
      </c>
      <c r="G5" s="21" t="s">
        <v>38</v>
      </c>
      <c r="H5" s="22" t="s">
        <v>34</v>
      </c>
      <c r="I5" s="22" t="s">
        <v>35</v>
      </c>
      <c r="J5" s="22" t="s">
        <v>36</v>
      </c>
      <c r="K5" s="22" t="s">
        <v>37</v>
      </c>
      <c r="L5" s="26" t="s">
        <v>38</v>
      </c>
      <c r="M5" s="27" t="s">
        <v>34</v>
      </c>
      <c r="N5" s="30" t="s">
        <v>35</v>
      </c>
      <c r="O5" s="5" t="s">
        <v>38</v>
      </c>
      <c r="P5" s="33" t="s">
        <v>34</v>
      </c>
      <c r="Q5" s="34" t="s">
        <v>35</v>
      </c>
      <c r="R5" s="33" t="s">
        <v>36</v>
      </c>
      <c r="S5" s="33" t="s">
        <v>37</v>
      </c>
      <c r="T5" s="33" t="s">
        <v>39</v>
      </c>
      <c r="U5" s="6" t="s">
        <v>38</v>
      </c>
      <c r="V5" s="35" t="s">
        <v>34</v>
      </c>
      <c r="W5" s="36" t="s">
        <v>40</v>
      </c>
      <c r="X5" s="35" t="s">
        <v>36</v>
      </c>
      <c r="Y5" s="16" t="s">
        <v>38</v>
      </c>
    </row>
    <row r="6" spans="1:25" x14ac:dyDescent="0.25">
      <c r="A6" s="8" t="s">
        <v>2</v>
      </c>
      <c r="B6" s="12">
        <v>136</v>
      </c>
      <c r="C6" s="17">
        <v>4</v>
      </c>
      <c r="D6" s="17">
        <v>4</v>
      </c>
      <c r="E6" s="17">
        <v>4</v>
      </c>
      <c r="F6" s="17">
        <v>4</v>
      </c>
      <c r="G6" s="3">
        <f>AVERAGE(C6, D6, E6, F6,)</f>
        <v>3.2</v>
      </c>
      <c r="H6" s="22">
        <v>4</v>
      </c>
      <c r="I6" s="22">
        <v>4</v>
      </c>
      <c r="J6" s="22">
        <v>4</v>
      </c>
      <c r="K6" s="22">
        <v>4</v>
      </c>
      <c r="L6" s="4">
        <f>AVERAGE(H6, I6, J6, K6,)</f>
        <v>3.2</v>
      </c>
      <c r="M6" s="27">
        <v>5</v>
      </c>
      <c r="N6" s="30">
        <v>5</v>
      </c>
      <c r="O6" s="5">
        <f>AVERAGE(M6, N6,)</f>
        <v>3.3333333333333335</v>
      </c>
      <c r="P6" s="33">
        <v>4</v>
      </c>
      <c r="Q6" s="34">
        <v>5</v>
      </c>
      <c r="R6" s="33">
        <v>5</v>
      </c>
      <c r="S6" s="33">
        <v>4</v>
      </c>
      <c r="T6" s="33">
        <v>5</v>
      </c>
      <c r="U6" s="6">
        <f>AVERAGE(P6, Q6, R6, S6, T6,)</f>
        <v>3.8333333333333335</v>
      </c>
      <c r="V6" s="35">
        <v>4</v>
      </c>
      <c r="W6" s="36">
        <v>5</v>
      </c>
      <c r="X6" s="35">
        <v>4</v>
      </c>
      <c r="Y6" s="16">
        <f>AVERAGE(V6, W6, X6,)</f>
        <v>3.25</v>
      </c>
    </row>
    <row r="7" spans="1:25" x14ac:dyDescent="0.25">
      <c r="A7" s="8" t="s">
        <v>3</v>
      </c>
      <c r="B7" s="12">
        <v>353</v>
      </c>
      <c r="C7" s="17">
        <v>2</v>
      </c>
      <c r="D7" s="17">
        <v>2</v>
      </c>
      <c r="E7" s="17">
        <v>2</v>
      </c>
      <c r="F7" s="17">
        <v>2</v>
      </c>
      <c r="G7" s="3">
        <f t="shared" ref="G7:G34" si="0">AVERAGE(C7, D7, E7, F7,)</f>
        <v>1.6</v>
      </c>
      <c r="H7" s="22">
        <v>3</v>
      </c>
      <c r="I7" s="22">
        <v>4</v>
      </c>
      <c r="J7" s="22">
        <v>2</v>
      </c>
      <c r="K7" s="22">
        <v>3</v>
      </c>
      <c r="L7" s="4">
        <f t="shared" ref="L7:L33" si="1">AVERAGE(H7, I7, J7, K7,)</f>
        <v>2.4</v>
      </c>
      <c r="M7" s="27">
        <v>3</v>
      </c>
      <c r="N7" s="30">
        <v>4</v>
      </c>
      <c r="O7" s="5">
        <f t="shared" ref="O7:O34" si="2">AVERAGE(M7, N7,)</f>
        <v>2.3333333333333335</v>
      </c>
      <c r="P7" s="33">
        <v>4</v>
      </c>
      <c r="Q7" s="34">
        <v>4</v>
      </c>
      <c r="R7" s="33">
        <v>4</v>
      </c>
      <c r="S7" s="33">
        <v>4</v>
      </c>
      <c r="T7" s="33">
        <v>4</v>
      </c>
      <c r="U7" s="6">
        <f t="shared" ref="U7:U34" si="3">AVERAGE(P7, Q7, R7, S7, T7,)</f>
        <v>3.3333333333333335</v>
      </c>
      <c r="V7" s="35">
        <v>3</v>
      </c>
      <c r="W7" s="36">
        <v>4</v>
      </c>
      <c r="X7" s="35">
        <v>3</v>
      </c>
      <c r="Y7" s="16">
        <f t="shared" ref="Y7:Y34" si="4">AVERAGE(V7, W7, X7,)</f>
        <v>2.5</v>
      </c>
    </row>
    <row r="8" spans="1:25" x14ac:dyDescent="0.25">
      <c r="A8" s="8" t="s">
        <v>4</v>
      </c>
      <c r="B8" s="12">
        <v>253</v>
      </c>
      <c r="C8" s="17">
        <v>3</v>
      </c>
      <c r="D8" s="17">
        <v>3</v>
      </c>
      <c r="E8" s="17">
        <v>3</v>
      </c>
      <c r="F8" s="17">
        <v>3</v>
      </c>
      <c r="G8" s="3">
        <f t="shared" si="0"/>
        <v>2.4</v>
      </c>
      <c r="H8" s="22">
        <v>4</v>
      </c>
      <c r="I8" s="22">
        <v>3</v>
      </c>
      <c r="J8" s="22">
        <v>4</v>
      </c>
      <c r="K8" s="22">
        <v>3</v>
      </c>
      <c r="L8" s="4">
        <f t="shared" si="1"/>
        <v>2.8</v>
      </c>
      <c r="M8" s="27">
        <v>3</v>
      </c>
      <c r="N8" s="30">
        <v>4</v>
      </c>
      <c r="O8" s="5">
        <f t="shared" si="2"/>
        <v>2.3333333333333335</v>
      </c>
      <c r="P8" s="33">
        <v>4</v>
      </c>
      <c r="Q8" s="34">
        <v>4</v>
      </c>
      <c r="R8" s="33">
        <v>4</v>
      </c>
      <c r="S8" s="33">
        <v>5</v>
      </c>
      <c r="T8" s="33">
        <v>5</v>
      </c>
      <c r="U8" s="6">
        <f t="shared" si="3"/>
        <v>3.6666666666666665</v>
      </c>
      <c r="V8" s="35">
        <v>3</v>
      </c>
      <c r="W8" s="36">
        <v>4</v>
      </c>
      <c r="X8" s="35">
        <v>2</v>
      </c>
      <c r="Y8" s="16">
        <f t="shared" si="4"/>
        <v>2.25</v>
      </c>
    </row>
    <row r="9" spans="1:25" x14ac:dyDescent="0.25">
      <c r="A9" s="8" t="s">
        <v>5</v>
      </c>
      <c r="B9" s="12">
        <v>423</v>
      </c>
      <c r="C9" s="17">
        <v>3</v>
      </c>
      <c r="D9" s="17">
        <v>3</v>
      </c>
      <c r="E9" s="17">
        <v>2</v>
      </c>
      <c r="F9" s="17">
        <v>4</v>
      </c>
      <c r="G9" s="3">
        <f t="shared" si="0"/>
        <v>2.4</v>
      </c>
      <c r="H9" s="22">
        <v>3</v>
      </c>
      <c r="I9" s="22">
        <v>4</v>
      </c>
      <c r="J9" s="22">
        <v>2</v>
      </c>
      <c r="K9" s="22">
        <v>4</v>
      </c>
      <c r="L9" s="4">
        <f t="shared" si="1"/>
        <v>2.6</v>
      </c>
      <c r="M9" s="27">
        <v>3</v>
      </c>
      <c r="N9" s="30">
        <v>2</v>
      </c>
      <c r="O9" s="5">
        <f t="shared" si="2"/>
        <v>1.6666666666666667</v>
      </c>
      <c r="P9" s="33">
        <v>3</v>
      </c>
      <c r="Q9" s="34">
        <v>3</v>
      </c>
      <c r="R9" s="33">
        <v>4</v>
      </c>
      <c r="S9" s="33">
        <v>5</v>
      </c>
      <c r="T9" s="33">
        <v>3</v>
      </c>
      <c r="U9" s="6">
        <f t="shared" si="3"/>
        <v>3</v>
      </c>
      <c r="V9" s="35">
        <v>3</v>
      </c>
      <c r="W9" s="36">
        <v>2</v>
      </c>
      <c r="X9" s="35">
        <v>3</v>
      </c>
      <c r="Y9" s="16">
        <f t="shared" si="4"/>
        <v>2</v>
      </c>
    </row>
    <row r="10" spans="1:25" x14ac:dyDescent="0.25">
      <c r="A10" s="8" t="s">
        <v>6</v>
      </c>
      <c r="B10" s="12">
        <v>456</v>
      </c>
      <c r="C10" s="17">
        <v>3</v>
      </c>
      <c r="D10" s="17">
        <v>4</v>
      </c>
      <c r="E10" s="17">
        <v>5</v>
      </c>
      <c r="F10" s="17">
        <v>2</v>
      </c>
      <c r="G10" s="3">
        <f t="shared" si="0"/>
        <v>2.8</v>
      </c>
      <c r="H10" s="22">
        <v>4</v>
      </c>
      <c r="I10" s="22">
        <v>3</v>
      </c>
      <c r="J10" s="22">
        <v>2</v>
      </c>
      <c r="K10" s="22">
        <v>5</v>
      </c>
      <c r="L10" s="4">
        <f t="shared" si="1"/>
        <v>2.8</v>
      </c>
      <c r="M10" s="27">
        <v>2</v>
      </c>
      <c r="N10" s="30">
        <v>3</v>
      </c>
      <c r="O10" s="5">
        <f t="shared" si="2"/>
        <v>1.6666666666666667</v>
      </c>
      <c r="P10" s="33">
        <v>5</v>
      </c>
      <c r="Q10" s="34">
        <v>5</v>
      </c>
      <c r="R10" s="33">
        <v>5</v>
      </c>
      <c r="S10" s="33">
        <v>5</v>
      </c>
      <c r="T10" s="33">
        <v>3</v>
      </c>
      <c r="U10" s="6">
        <f t="shared" si="3"/>
        <v>3.8333333333333335</v>
      </c>
      <c r="V10" s="35">
        <v>3</v>
      </c>
      <c r="W10" s="36">
        <v>2</v>
      </c>
      <c r="X10" s="35">
        <v>3</v>
      </c>
      <c r="Y10" s="16">
        <f t="shared" si="4"/>
        <v>2</v>
      </c>
    </row>
    <row r="11" spans="1:25" x14ac:dyDescent="0.25">
      <c r="A11" s="8" t="s">
        <v>7</v>
      </c>
      <c r="B11" s="12">
        <v>576</v>
      </c>
      <c r="C11" s="17">
        <v>2</v>
      </c>
      <c r="D11" s="17">
        <v>3</v>
      </c>
      <c r="E11" s="17">
        <v>4</v>
      </c>
      <c r="F11" s="17">
        <v>2</v>
      </c>
      <c r="G11" s="3">
        <f t="shared" si="0"/>
        <v>2.2000000000000002</v>
      </c>
      <c r="H11" s="22">
        <v>4</v>
      </c>
      <c r="I11" s="22">
        <v>4</v>
      </c>
      <c r="J11" s="22">
        <v>4</v>
      </c>
      <c r="K11" s="22">
        <v>4</v>
      </c>
      <c r="L11" s="4">
        <f t="shared" si="1"/>
        <v>3.2</v>
      </c>
      <c r="M11" s="27">
        <v>3</v>
      </c>
      <c r="N11" s="30">
        <v>4</v>
      </c>
      <c r="O11" s="5">
        <f t="shared" si="2"/>
        <v>2.3333333333333335</v>
      </c>
      <c r="P11" s="33">
        <v>4</v>
      </c>
      <c r="Q11" s="34">
        <v>3</v>
      </c>
      <c r="R11" s="33">
        <v>5</v>
      </c>
      <c r="S11" s="33">
        <v>4</v>
      </c>
      <c r="T11" s="33">
        <v>2</v>
      </c>
      <c r="U11" s="6">
        <f t="shared" si="3"/>
        <v>3</v>
      </c>
      <c r="V11" s="35">
        <v>5</v>
      </c>
      <c r="W11" s="36">
        <v>4</v>
      </c>
      <c r="X11" s="35">
        <v>3</v>
      </c>
      <c r="Y11" s="16">
        <f t="shared" si="4"/>
        <v>3</v>
      </c>
    </row>
    <row r="12" spans="1:25" x14ac:dyDescent="0.25">
      <c r="A12" s="8" t="s">
        <v>8</v>
      </c>
      <c r="B12" s="12">
        <v>353</v>
      </c>
      <c r="C12" s="17">
        <v>4</v>
      </c>
      <c r="D12" s="17">
        <v>4</v>
      </c>
      <c r="E12" s="17">
        <v>2</v>
      </c>
      <c r="F12" s="17">
        <v>3</v>
      </c>
      <c r="G12" s="3">
        <f t="shared" si="0"/>
        <v>2.6</v>
      </c>
      <c r="H12" s="22">
        <v>3</v>
      </c>
      <c r="I12" s="22">
        <v>4</v>
      </c>
      <c r="J12" s="22">
        <v>2</v>
      </c>
      <c r="K12" s="22">
        <v>3</v>
      </c>
      <c r="L12" s="4">
        <f t="shared" si="1"/>
        <v>2.4</v>
      </c>
      <c r="M12" s="27">
        <v>3</v>
      </c>
      <c r="N12" s="30">
        <v>4</v>
      </c>
      <c r="O12" s="5">
        <f t="shared" si="2"/>
        <v>2.3333333333333335</v>
      </c>
      <c r="P12" s="33">
        <v>3</v>
      </c>
      <c r="Q12" s="34">
        <v>4</v>
      </c>
      <c r="R12" s="33">
        <v>2</v>
      </c>
      <c r="S12" s="33">
        <v>4</v>
      </c>
      <c r="T12" s="33">
        <v>5</v>
      </c>
      <c r="U12" s="6">
        <f t="shared" si="3"/>
        <v>3</v>
      </c>
      <c r="V12" s="35">
        <v>4</v>
      </c>
      <c r="W12" s="36">
        <v>5</v>
      </c>
      <c r="X12" s="35">
        <v>2</v>
      </c>
      <c r="Y12" s="16">
        <f t="shared" si="4"/>
        <v>2.75</v>
      </c>
    </row>
    <row r="13" spans="1:25" x14ac:dyDescent="0.25">
      <c r="A13" s="8" t="s">
        <v>9</v>
      </c>
      <c r="B13" s="12">
        <v>575</v>
      </c>
      <c r="C13" s="17">
        <v>2</v>
      </c>
      <c r="D13" s="17">
        <v>2</v>
      </c>
      <c r="E13" s="17">
        <v>2</v>
      </c>
      <c r="F13" s="17">
        <v>2</v>
      </c>
      <c r="G13" s="3">
        <f t="shared" si="0"/>
        <v>1.6</v>
      </c>
      <c r="H13" s="22">
        <v>4</v>
      </c>
      <c r="I13" s="22">
        <v>3</v>
      </c>
      <c r="J13" s="22">
        <v>4</v>
      </c>
      <c r="K13" s="22">
        <v>3</v>
      </c>
      <c r="L13" s="4">
        <f t="shared" si="1"/>
        <v>2.8</v>
      </c>
      <c r="M13" s="27">
        <v>3</v>
      </c>
      <c r="N13" s="30">
        <v>4</v>
      </c>
      <c r="O13" s="5">
        <f t="shared" si="2"/>
        <v>2.3333333333333335</v>
      </c>
      <c r="P13" s="33">
        <v>4</v>
      </c>
      <c r="Q13" s="34">
        <v>5</v>
      </c>
      <c r="R13" s="33">
        <v>5</v>
      </c>
      <c r="S13" s="33">
        <v>4</v>
      </c>
      <c r="T13" s="33">
        <v>5</v>
      </c>
      <c r="U13" s="6">
        <f t="shared" si="3"/>
        <v>3.8333333333333335</v>
      </c>
      <c r="V13" s="35">
        <v>3</v>
      </c>
      <c r="W13" s="36">
        <v>3</v>
      </c>
      <c r="X13" s="35">
        <v>3</v>
      </c>
      <c r="Y13" s="16">
        <f t="shared" si="4"/>
        <v>2.25</v>
      </c>
    </row>
    <row r="14" spans="1:25" x14ac:dyDescent="0.25">
      <c r="A14" s="8" t="s">
        <v>10</v>
      </c>
      <c r="B14" s="12">
        <v>986</v>
      </c>
      <c r="C14" s="17">
        <v>3</v>
      </c>
      <c r="D14" s="17">
        <v>3</v>
      </c>
      <c r="E14" s="17">
        <v>3</v>
      </c>
      <c r="F14" s="17">
        <v>3</v>
      </c>
      <c r="G14" s="3">
        <f t="shared" si="0"/>
        <v>2.4</v>
      </c>
      <c r="H14" s="22">
        <v>3</v>
      </c>
      <c r="I14" s="22">
        <v>4</v>
      </c>
      <c r="J14" s="22">
        <v>2</v>
      </c>
      <c r="K14" s="22">
        <v>4</v>
      </c>
      <c r="L14" s="4">
        <f t="shared" si="1"/>
        <v>2.6</v>
      </c>
      <c r="M14" s="27">
        <v>3</v>
      </c>
      <c r="N14" s="30">
        <v>2</v>
      </c>
      <c r="O14" s="5">
        <f t="shared" si="2"/>
        <v>1.6666666666666667</v>
      </c>
      <c r="P14" s="33">
        <v>4</v>
      </c>
      <c r="Q14" s="34">
        <v>4</v>
      </c>
      <c r="R14" s="33">
        <v>4</v>
      </c>
      <c r="S14" s="33">
        <v>4</v>
      </c>
      <c r="T14" s="33">
        <v>4</v>
      </c>
      <c r="U14" s="6">
        <f t="shared" si="3"/>
        <v>3.3333333333333335</v>
      </c>
      <c r="V14" s="35">
        <v>4</v>
      </c>
      <c r="W14" s="36">
        <v>4</v>
      </c>
      <c r="X14" s="35">
        <v>4</v>
      </c>
      <c r="Y14" s="16">
        <f t="shared" si="4"/>
        <v>3</v>
      </c>
    </row>
    <row r="15" spans="1:25" x14ac:dyDescent="0.25">
      <c r="A15" s="8" t="s">
        <v>11</v>
      </c>
      <c r="B15" s="12">
        <v>236</v>
      </c>
      <c r="C15" s="17">
        <v>3</v>
      </c>
      <c r="D15" s="17">
        <v>3</v>
      </c>
      <c r="E15" s="17">
        <v>2</v>
      </c>
      <c r="F15" s="17">
        <v>4</v>
      </c>
      <c r="G15" s="3">
        <f t="shared" si="0"/>
        <v>2.4</v>
      </c>
      <c r="H15" s="22">
        <v>4</v>
      </c>
      <c r="I15" s="22">
        <v>3</v>
      </c>
      <c r="J15" s="22">
        <v>2</v>
      </c>
      <c r="K15" s="22">
        <v>5</v>
      </c>
      <c r="L15" s="4">
        <f t="shared" si="1"/>
        <v>2.8</v>
      </c>
      <c r="M15" s="27">
        <v>2</v>
      </c>
      <c r="N15" s="30">
        <v>3</v>
      </c>
      <c r="O15" s="5">
        <f t="shared" si="2"/>
        <v>1.6666666666666667</v>
      </c>
      <c r="P15" s="33">
        <v>4</v>
      </c>
      <c r="Q15" s="34">
        <v>4</v>
      </c>
      <c r="R15" s="33">
        <v>4</v>
      </c>
      <c r="S15" s="33">
        <v>5</v>
      </c>
      <c r="T15" s="33">
        <v>5</v>
      </c>
      <c r="U15" s="6">
        <f t="shared" si="3"/>
        <v>3.6666666666666665</v>
      </c>
      <c r="V15" s="35">
        <v>5</v>
      </c>
      <c r="W15" s="36">
        <v>3</v>
      </c>
      <c r="X15" s="35">
        <v>4</v>
      </c>
      <c r="Y15" s="16">
        <f t="shared" si="4"/>
        <v>3</v>
      </c>
    </row>
    <row r="16" spans="1:25" x14ac:dyDescent="0.25">
      <c r="A16" s="8" t="s">
        <v>12</v>
      </c>
      <c r="B16" s="12">
        <v>545</v>
      </c>
      <c r="C16" s="17">
        <v>3</v>
      </c>
      <c r="D16" s="17">
        <v>4</v>
      </c>
      <c r="E16" s="17">
        <v>5</v>
      </c>
      <c r="F16" s="17">
        <v>2</v>
      </c>
      <c r="G16" s="3">
        <f t="shared" si="0"/>
        <v>2.8</v>
      </c>
      <c r="H16" s="22">
        <v>4</v>
      </c>
      <c r="I16" s="22">
        <v>4</v>
      </c>
      <c r="J16" s="22">
        <v>4</v>
      </c>
      <c r="K16" s="22">
        <v>4</v>
      </c>
      <c r="L16" s="4">
        <f t="shared" si="1"/>
        <v>3.2</v>
      </c>
      <c r="M16" s="27">
        <v>4</v>
      </c>
      <c r="N16" s="30">
        <v>5</v>
      </c>
      <c r="O16" s="5">
        <f t="shared" si="2"/>
        <v>3</v>
      </c>
      <c r="P16" s="33">
        <v>3</v>
      </c>
      <c r="Q16" s="34">
        <v>3</v>
      </c>
      <c r="R16" s="33">
        <v>4</v>
      </c>
      <c r="S16" s="33">
        <v>5</v>
      </c>
      <c r="T16" s="33">
        <v>3</v>
      </c>
      <c r="U16" s="6">
        <f t="shared" si="3"/>
        <v>3</v>
      </c>
      <c r="V16" s="35">
        <v>4</v>
      </c>
      <c r="W16" s="36">
        <v>2</v>
      </c>
      <c r="X16" s="35">
        <v>4</v>
      </c>
      <c r="Y16" s="16">
        <f t="shared" si="4"/>
        <v>2.5</v>
      </c>
    </row>
    <row r="17" spans="1:25" x14ac:dyDescent="0.25">
      <c r="A17" s="8" t="s">
        <v>13</v>
      </c>
      <c r="B17" s="12">
        <v>434</v>
      </c>
      <c r="C17" s="17">
        <v>2</v>
      </c>
      <c r="D17" s="17">
        <v>3</v>
      </c>
      <c r="E17" s="17">
        <v>4</v>
      </c>
      <c r="F17" s="17">
        <v>2</v>
      </c>
      <c r="G17" s="3">
        <f t="shared" si="0"/>
        <v>2.2000000000000002</v>
      </c>
      <c r="H17" s="22">
        <v>3</v>
      </c>
      <c r="I17" s="22">
        <v>4</v>
      </c>
      <c r="J17" s="22">
        <v>2</v>
      </c>
      <c r="K17" s="22">
        <v>3</v>
      </c>
      <c r="L17" s="4">
        <f t="shared" si="1"/>
        <v>2.4</v>
      </c>
      <c r="M17" s="27">
        <v>3</v>
      </c>
      <c r="N17" s="30">
        <v>4</v>
      </c>
      <c r="O17" s="5">
        <f t="shared" si="2"/>
        <v>2.3333333333333335</v>
      </c>
      <c r="P17" s="33">
        <v>5</v>
      </c>
      <c r="Q17" s="34">
        <v>5</v>
      </c>
      <c r="R17" s="33">
        <v>5</v>
      </c>
      <c r="S17" s="33">
        <v>5</v>
      </c>
      <c r="T17" s="33">
        <v>3</v>
      </c>
      <c r="U17" s="6">
        <f t="shared" si="3"/>
        <v>3.8333333333333335</v>
      </c>
      <c r="V17" s="35">
        <v>3</v>
      </c>
      <c r="W17" s="36">
        <v>4</v>
      </c>
      <c r="X17" s="35">
        <v>3</v>
      </c>
      <c r="Y17" s="16">
        <f t="shared" si="4"/>
        <v>2.5</v>
      </c>
    </row>
    <row r="18" spans="1:25" x14ac:dyDescent="0.25">
      <c r="A18" s="8" t="s">
        <v>14</v>
      </c>
      <c r="B18" s="12">
        <v>256</v>
      </c>
      <c r="C18" s="17">
        <v>4</v>
      </c>
      <c r="D18" s="17">
        <v>4</v>
      </c>
      <c r="E18" s="17">
        <v>2</v>
      </c>
      <c r="F18" s="17">
        <v>3</v>
      </c>
      <c r="G18" s="3">
        <f t="shared" si="0"/>
        <v>2.6</v>
      </c>
      <c r="H18" s="22">
        <v>4</v>
      </c>
      <c r="I18" s="22">
        <v>3</v>
      </c>
      <c r="J18" s="22">
        <v>4</v>
      </c>
      <c r="K18" s="22">
        <v>3</v>
      </c>
      <c r="L18" s="4">
        <f t="shared" si="1"/>
        <v>2.8</v>
      </c>
      <c r="M18" s="27">
        <v>2</v>
      </c>
      <c r="N18" s="30">
        <v>3</v>
      </c>
      <c r="O18" s="5">
        <f t="shared" si="2"/>
        <v>1.6666666666666667</v>
      </c>
      <c r="P18" s="33">
        <v>4</v>
      </c>
      <c r="Q18" s="34">
        <v>3</v>
      </c>
      <c r="R18" s="33">
        <v>5</v>
      </c>
      <c r="S18" s="33">
        <v>4</v>
      </c>
      <c r="T18" s="33">
        <v>2</v>
      </c>
      <c r="U18" s="6">
        <f t="shared" si="3"/>
        <v>3</v>
      </c>
      <c r="V18" s="35">
        <v>3</v>
      </c>
      <c r="W18" s="36">
        <v>4</v>
      </c>
      <c r="X18" s="35">
        <v>2</v>
      </c>
      <c r="Y18" s="16">
        <f t="shared" si="4"/>
        <v>2.25</v>
      </c>
    </row>
    <row r="19" spans="1:25" x14ac:dyDescent="0.25">
      <c r="A19" s="8" t="s">
        <v>15</v>
      </c>
      <c r="B19" s="12">
        <v>568</v>
      </c>
      <c r="C19" s="17">
        <v>2</v>
      </c>
      <c r="D19" s="17">
        <v>2</v>
      </c>
      <c r="E19" s="17">
        <v>2</v>
      </c>
      <c r="F19" s="17">
        <v>2</v>
      </c>
      <c r="G19" s="3">
        <f t="shared" si="0"/>
        <v>1.6</v>
      </c>
      <c r="H19" s="22">
        <v>3</v>
      </c>
      <c r="I19" s="22">
        <v>4</v>
      </c>
      <c r="J19" s="22">
        <v>2</v>
      </c>
      <c r="K19" s="22">
        <v>4</v>
      </c>
      <c r="L19" s="4">
        <f t="shared" si="1"/>
        <v>2.6</v>
      </c>
      <c r="M19" s="27">
        <v>4</v>
      </c>
      <c r="N19" s="30">
        <v>3</v>
      </c>
      <c r="O19" s="5">
        <f t="shared" si="2"/>
        <v>2.3333333333333335</v>
      </c>
      <c r="P19" s="33">
        <v>3</v>
      </c>
      <c r="Q19" s="34">
        <v>4</v>
      </c>
      <c r="R19" s="33">
        <v>2</v>
      </c>
      <c r="S19" s="33">
        <v>4</v>
      </c>
      <c r="T19" s="33">
        <v>5</v>
      </c>
      <c r="U19" s="6">
        <f t="shared" si="3"/>
        <v>3</v>
      </c>
      <c r="V19" s="35">
        <v>3</v>
      </c>
      <c r="W19" s="36">
        <v>2</v>
      </c>
      <c r="X19" s="35">
        <v>3</v>
      </c>
      <c r="Y19" s="16">
        <f t="shared" si="4"/>
        <v>2</v>
      </c>
    </row>
    <row r="20" spans="1:25" x14ac:dyDescent="0.25">
      <c r="A20" s="7" t="s">
        <v>16</v>
      </c>
      <c r="B20" s="13">
        <v>346</v>
      </c>
      <c r="C20" s="18">
        <v>3</v>
      </c>
      <c r="D20" s="18">
        <v>3</v>
      </c>
      <c r="E20" s="18">
        <v>3</v>
      </c>
      <c r="F20" s="18">
        <v>3</v>
      </c>
      <c r="G20" s="3">
        <f t="shared" si="0"/>
        <v>2.4</v>
      </c>
      <c r="H20" s="23">
        <v>4</v>
      </c>
      <c r="I20" s="23">
        <v>3</v>
      </c>
      <c r="J20" s="23">
        <v>2</v>
      </c>
      <c r="K20" s="23">
        <v>5</v>
      </c>
      <c r="L20" s="4">
        <f t="shared" si="1"/>
        <v>2.8</v>
      </c>
      <c r="M20" s="28">
        <v>4</v>
      </c>
      <c r="N20" s="31">
        <v>5</v>
      </c>
      <c r="O20" s="5">
        <f t="shared" si="2"/>
        <v>3</v>
      </c>
      <c r="P20" s="33">
        <v>4</v>
      </c>
      <c r="Q20" s="34">
        <v>5</v>
      </c>
      <c r="R20" s="33">
        <v>5</v>
      </c>
      <c r="S20" s="33">
        <v>4</v>
      </c>
      <c r="T20" s="33">
        <v>5</v>
      </c>
      <c r="U20" s="6">
        <f t="shared" si="3"/>
        <v>3.8333333333333335</v>
      </c>
      <c r="V20" s="35">
        <v>3</v>
      </c>
      <c r="W20" s="36">
        <v>2</v>
      </c>
      <c r="X20" s="35">
        <v>3</v>
      </c>
      <c r="Y20" s="16">
        <f t="shared" si="4"/>
        <v>2</v>
      </c>
    </row>
    <row r="21" spans="1:25" x14ac:dyDescent="0.25">
      <c r="A21" s="8" t="s">
        <v>17</v>
      </c>
      <c r="B21" s="12">
        <v>679</v>
      </c>
      <c r="C21" s="17">
        <v>3</v>
      </c>
      <c r="D21" s="17">
        <v>3</v>
      </c>
      <c r="E21" s="17">
        <v>2</v>
      </c>
      <c r="F21" s="17">
        <v>4</v>
      </c>
      <c r="G21" s="3">
        <f t="shared" si="0"/>
        <v>2.4</v>
      </c>
      <c r="H21" s="22">
        <v>4</v>
      </c>
      <c r="I21" s="22">
        <v>4</v>
      </c>
      <c r="J21" s="22">
        <v>4</v>
      </c>
      <c r="K21" s="22">
        <v>4</v>
      </c>
      <c r="L21" s="4">
        <f t="shared" si="1"/>
        <v>3.2</v>
      </c>
      <c r="M21" s="27">
        <v>2</v>
      </c>
      <c r="N21" s="30">
        <v>5</v>
      </c>
      <c r="O21" s="5">
        <f t="shared" si="2"/>
        <v>2.3333333333333335</v>
      </c>
      <c r="P21" s="33">
        <v>4</v>
      </c>
      <c r="Q21" s="34">
        <v>4</v>
      </c>
      <c r="R21" s="33">
        <v>4</v>
      </c>
      <c r="S21" s="33">
        <v>4</v>
      </c>
      <c r="T21" s="33">
        <v>4</v>
      </c>
      <c r="U21" s="6">
        <f t="shared" si="3"/>
        <v>3.3333333333333335</v>
      </c>
      <c r="V21" s="35">
        <v>5</v>
      </c>
      <c r="W21" s="36">
        <v>4</v>
      </c>
      <c r="X21" s="35">
        <v>3</v>
      </c>
      <c r="Y21" s="16">
        <f t="shared" si="4"/>
        <v>3</v>
      </c>
    </row>
    <row r="22" spans="1:25" x14ac:dyDescent="0.25">
      <c r="A22" s="8" t="s">
        <v>18</v>
      </c>
      <c r="B22" s="12">
        <v>341</v>
      </c>
      <c r="C22" s="17">
        <v>3</v>
      </c>
      <c r="D22" s="17">
        <v>4</v>
      </c>
      <c r="E22" s="17">
        <v>5</v>
      </c>
      <c r="F22" s="17">
        <v>2</v>
      </c>
      <c r="G22" s="3">
        <f t="shared" si="0"/>
        <v>2.8</v>
      </c>
      <c r="H22" s="22">
        <v>3</v>
      </c>
      <c r="I22" s="22">
        <v>4</v>
      </c>
      <c r="J22" s="22">
        <v>2</v>
      </c>
      <c r="K22" s="22">
        <v>3</v>
      </c>
      <c r="L22" s="4">
        <f t="shared" si="1"/>
        <v>2.4</v>
      </c>
      <c r="M22" s="27">
        <v>4</v>
      </c>
      <c r="N22" s="30">
        <v>3</v>
      </c>
      <c r="O22" s="5">
        <f t="shared" si="2"/>
        <v>2.3333333333333335</v>
      </c>
      <c r="P22" s="33">
        <v>4</v>
      </c>
      <c r="Q22" s="34">
        <v>4</v>
      </c>
      <c r="R22" s="33">
        <v>4</v>
      </c>
      <c r="S22" s="33">
        <v>5</v>
      </c>
      <c r="T22" s="33">
        <v>5</v>
      </c>
      <c r="U22" s="6">
        <f t="shared" si="3"/>
        <v>3.6666666666666665</v>
      </c>
      <c r="V22" s="35">
        <v>4</v>
      </c>
      <c r="W22" s="36">
        <v>5</v>
      </c>
      <c r="X22" s="35">
        <v>2</v>
      </c>
      <c r="Y22" s="16">
        <f t="shared" si="4"/>
        <v>2.75</v>
      </c>
    </row>
    <row r="23" spans="1:25" x14ac:dyDescent="0.25">
      <c r="A23" s="8" t="s">
        <v>19</v>
      </c>
      <c r="B23" s="12">
        <v>705</v>
      </c>
      <c r="C23" s="17">
        <v>2</v>
      </c>
      <c r="D23" s="17">
        <v>3</v>
      </c>
      <c r="E23" s="17">
        <v>4</v>
      </c>
      <c r="F23" s="17">
        <v>2</v>
      </c>
      <c r="G23" s="3">
        <f t="shared" si="0"/>
        <v>2.2000000000000002</v>
      </c>
      <c r="H23" s="22">
        <v>4</v>
      </c>
      <c r="I23" s="22">
        <v>3</v>
      </c>
      <c r="J23" s="22">
        <v>4</v>
      </c>
      <c r="K23" s="22">
        <v>3</v>
      </c>
      <c r="L23" s="4">
        <f t="shared" si="1"/>
        <v>2.8</v>
      </c>
      <c r="M23" s="27">
        <v>5</v>
      </c>
      <c r="N23" s="30">
        <v>2</v>
      </c>
      <c r="O23" s="5">
        <f t="shared" si="2"/>
        <v>2.3333333333333335</v>
      </c>
      <c r="P23" s="33">
        <v>3</v>
      </c>
      <c r="Q23" s="34">
        <v>3</v>
      </c>
      <c r="R23" s="33">
        <v>4</v>
      </c>
      <c r="S23" s="33">
        <v>5</v>
      </c>
      <c r="T23" s="33">
        <v>3</v>
      </c>
      <c r="U23" s="6">
        <f t="shared" si="3"/>
        <v>3</v>
      </c>
      <c r="V23" s="35">
        <v>3</v>
      </c>
      <c r="W23" s="36">
        <v>3</v>
      </c>
      <c r="X23" s="35">
        <v>3</v>
      </c>
      <c r="Y23" s="16">
        <f t="shared" si="4"/>
        <v>2.25</v>
      </c>
    </row>
    <row r="24" spans="1:25" x14ac:dyDescent="0.25">
      <c r="A24" s="8" t="s">
        <v>20</v>
      </c>
      <c r="B24" s="12">
        <v>703</v>
      </c>
      <c r="C24" s="17">
        <v>4</v>
      </c>
      <c r="D24" s="17">
        <v>4</v>
      </c>
      <c r="E24" s="17">
        <v>2</v>
      </c>
      <c r="F24" s="17">
        <v>3</v>
      </c>
      <c r="G24" s="3">
        <f t="shared" si="0"/>
        <v>2.6</v>
      </c>
      <c r="H24" s="22">
        <v>3</v>
      </c>
      <c r="I24" s="22">
        <v>4</v>
      </c>
      <c r="J24" s="22">
        <v>2</v>
      </c>
      <c r="K24" s="22">
        <v>4</v>
      </c>
      <c r="L24" s="4">
        <f t="shared" si="1"/>
        <v>2.6</v>
      </c>
      <c r="M24" s="27">
        <v>3</v>
      </c>
      <c r="N24" s="30">
        <v>5</v>
      </c>
      <c r="O24" s="5">
        <f t="shared" si="2"/>
        <v>2.6666666666666665</v>
      </c>
      <c r="P24" s="33">
        <v>5</v>
      </c>
      <c r="Q24" s="34">
        <v>5</v>
      </c>
      <c r="R24" s="33">
        <v>5</v>
      </c>
      <c r="S24" s="33">
        <v>5</v>
      </c>
      <c r="T24" s="33">
        <v>3</v>
      </c>
      <c r="U24" s="6">
        <f t="shared" si="3"/>
        <v>3.8333333333333335</v>
      </c>
      <c r="V24" s="35">
        <v>4</v>
      </c>
      <c r="W24" s="36">
        <v>4</v>
      </c>
      <c r="X24" s="35">
        <v>4</v>
      </c>
      <c r="Y24" s="16">
        <f t="shared" si="4"/>
        <v>3</v>
      </c>
    </row>
    <row r="25" spans="1:25" x14ac:dyDescent="0.25">
      <c r="A25" s="9" t="s">
        <v>21</v>
      </c>
      <c r="B25" s="14">
        <v>333</v>
      </c>
      <c r="C25" s="19">
        <v>2</v>
      </c>
      <c r="D25" s="19">
        <v>2</v>
      </c>
      <c r="E25" s="19">
        <v>2</v>
      </c>
      <c r="F25" s="19">
        <v>2</v>
      </c>
      <c r="G25" s="3">
        <f t="shared" si="0"/>
        <v>1.6</v>
      </c>
      <c r="H25" s="24">
        <v>4</v>
      </c>
      <c r="I25" s="24">
        <v>3</v>
      </c>
      <c r="J25" s="24">
        <v>2</v>
      </c>
      <c r="K25" s="24">
        <v>5</v>
      </c>
      <c r="L25" s="4">
        <f t="shared" si="1"/>
        <v>2.8</v>
      </c>
      <c r="M25" s="29">
        <v>5</v>
      </c>
      <c r="N25" s="32">
        <v>5</v>
      </c>
      <c r="O25" s="5">
        <f t="shared" si="2"/>
        <v>3.3333333333333335</v>
      </c>
      <c r="P25" s="33">
        <v>4</v>
      </c>
      <c r="Q25" s="34">
        <v>3</v>
      </c>
      <c r="R25" s="33">
        <v>5</v>
      </c>
      <c r="S25" s="33">
        <v>4</v>
      </c>
      <c r="T25" s="33">
        <v>2</v>
      </c>
      <c r="U25" s="6">
        <f t="shared" si="3"/>
        <v>3</v>
      </c>
      <c r="V25" s="35">
        <v>5</v>
      </c>
      <c r="W25" s="36">
        <v>3</v>
      </c>
      <c r="X25" s="35">
        <v>4</v>
      </c>
      <c r="Y25" s="16">
        <f t="shared" si="4"/>
        <v>3</v>
      </c>
    </row>
    <row r="26" spans="1:25" x14ac:dyDescent="0.25">
      <c r="A26" s="8" t="s">
        <v>22</v>
      </c>
      <c r="B26" s="12">
        <v>674</v>
      </c>
      <c r="C26" s="17">
        <v>3</v>
      </c>
      <c r="D26" s="17">
        <v>3</v>
      </c>
      <c r="E26" s="17">
        <v>3</v>
      </c>
      <c r="F26" s="17">
        <v>3</v>
      </c>
      <c r="G26" s="3">
        <f t="shared" si="0"/>
        <v>2.4</v>
      </c>
      <c r="H26" s="22">
        <v>4</v>
      </c>
      <c r="I26" s="22">
        <v>4</v>
      </c>
      <c r="J26" s="22">
        <v>4</v>
      </c>
      <c r="K26" s="22">
        <v>4</v>
      </c>
      <c r="L26" s="4">
        <f t="shared" si="1"/>
        <v>3.2</v>
      </c>
      <c r="M26" s="27">
        <v>3</v>
      </c>
      <c r="N26" s="30">
        <v>4</v>
      </c>
      <c r="O26" s="5">
        <f t="shared" si="2"/>
        <v>2.3333333333333335</v>
      </c>
      <c r="P26" s="33">
        <v>3</v>
      </c>
      <c r="Q26" s="34">
        <v>4</v>
      </c>
      <c r="R26" s="33">
        <v>2</v>
      </c>
      <c r="S26" s="33">
        <v>4</v>
      </c>
      <c r="T26" s="33">
        <v>5</v>
      </c>
      <c r="U26" s="6">
        <f t="shared" si="3"/>
        <v>3</v>
      </c>
      <c r="V26" s="35">
        <v>4</v>
      </c>
      <c r="W26" s="36">
        <v>2</v>
      </c>
      <c r="X26" s="35">
        <v>4</v>
      </c>
      <c r="Y26" s="16">
        <f t="shared" si="4"/>
        <v>2.5</v>
      </c>
    </row>
    <row r="27" spans="1:25" x14ac:dyDescent="0.25">
      <c r="A27" s="8" t="s">
        <v>33</v>
      </c>
      <c r="B27" s="12">
        <v>344</v>
      </c>
      <c r="C27" s="17">
        <v>3</v>
      </c>
      <c r="D27" s="17">
        <v>3</v>
      </c>
      <c r="E27" s="17">
        <v>2</v>
      </c>
      <c r="F27" s="17">
        <v>4</v>
      </c>
      <c r="G27" s="3">
        <f t="shared" si="0"/>
        <v>2.4</v>
      </c>
      <c r="H27" s="22">
        <v>3</v>
      </c>
      <c r="I27" s="22">
        <v>4</v>
      </c>
      <c r="J27" s="22">
        <v>2</v>
      </c>
      <c r="K27" s="22">
        <v>3</v>
      </c>
      <c r="L27" s="4">
        <f t="shared" si="1"/>
        <v>2.4</v>
      </c>
      <c r="M27" s="27">
        <v>2</v>
      </c>
      <c r="N27" s="30">
        <v>3</v>
      </c>
      <c r="O27" s="5">
        <f t="shared" si="2"/>
        <v>1.6666666666666667</v>
      </c>
      <c r="P27" s="33">
        <v>4</v>
      </c>
      <c r="Q27" s="34">
        <v>5</v>
      </c>
      <c r="R27" s="33">
        <v>5</v>
      </c>
      <c r="S27" s="33">
        <v>4</v>
      </c>
      <c r="T27" s="33">
        <v>5</v>
      </c>
      <c r="U27" s="6">
        <f t="shared" si="3"/>
        <v>3.8333333333333335</v>
      </c>
      <c r="V27" s="35">
        <v>3</v>
      </c>
      <c r="W27" s="36">
        <v>4</v>
      </c>
      <c r="X27" s="35">
        <v>3</v>
      </c>
      <c r="Y27" s="16">
        <f t="shared" si="4"/>
        <v>2.5</v>
      </c>
    </row>
    <row r="28" spans="1:25" x14ac:dyDescent="0.25">
      <c r="A28" s="8" t="s">
        <v>23</v>
      </c>
      <c r="B28" s="12">
        <v>234</v>
      </c>
      <c r="C28" s="17">
        <v>3</v>
      </c>
      <c r="D28" s="17">
        <v>4</v>
      </c>
      <c r="E28" s="17">
        <v>5</v>
      </c>
      <c r="F28" s="17">
        <v>2</v>
      </c>
      <c r="G28" s="3">
        <f t="shared" si="0"/>
        <v>2.8</v>
      </c>
      <c r="H28" s="22">
        <v>4</v>
      </c>
      <c r="I28" s="22">
        <v>3</v>
      </c>
      <c r="J28" s="22">
        <v>4</v>
      </c>
      <c r="K28" s="22">
        <v>3</v>
      </c>
      <c r="L28" s="4">
        <f t="shared" si="1"/>
        <v>2.8</v>
      </c>
      <c r="M28" s="27">
        <v>5</v>
      </c>
      <c r="N28" s="30">
        <v>4</v>
      </c>
      <c r="O28" s="5">
        <f t="shared" si="2"/>
        <v>3</v>
      </c>
      <c r="P28" s="33">
        <v>4</v>
      </c>
      <c r="Q28" s="34">
        <v>4</v>
      </c>
      <c r="R28" s="33">
        <v>4</v>
      </c>
      <c r="S28" s="33">
        <v>4</v>
      </c>
      <c r="T28" s="33">
        <v>4</v>
      </c>
      <c r="U28" s="6">
        <f t="shared" si="3"/>
        <v>3.3333333333333335</v>
      </c>
      <c r="V28" s="35">
        <v>3</v>
      </c>
      <c r="W28" s="36">
        <v>4</v>
      </c>
      <c r="X28" s="35">
        <v>2</v>
      </c>
      <c r="Y28" s="16">
        <f t="shared" si="4"/>
        <v>2.25</v>
      </c>
    </row>
    <row r="29" spans="1:25" x14ac:dyDescent="0.25">
      <c r="A29" s="7" t="s">
        <v>31</v>
      </c>
      <c r="B29" s="13">
        <v>466</v>
      </c>
      <c r="C29" s="18">
        <v>2</v>
      </c>
      <c r="D29" s="18">
        <v>3</v>
      </c>
      <c r="E29" s="18">
        <v>4</v>
      </c>
      <c r="F29" s="18">
        <v>2</v>
      </c>
      <c r="G29" s="3">
        <f t="shared" si="0"/>
        <v>2.2000000000000002</v>
      </c>
      <c r="H29" s="23">
        <v>3</v>
      </c>
      <c r="I29" s="23">
        <v>4</v>
      </c>
      <c r="J29" s="23">
        <v>2</v>
      </c>
      <c r="K29" s="23">
        <v>4</v>
      </c>
      <c r="L29" s="4">
        <f t="shared" si="1"/>
        <v>2.6</v>
      </c>
      <c r="M29" s="27">
        <v>4</v>
      </c>
      <c r="N29" s="30">
        <v>3</v>
      </c>
      <c r="O29" s="5">
        <f t="shared" si="2"/>
        <v>2.3333333333333335</v>
      </c>
      <c r="P29" s="33">
        <v>4</v>
      </c>
      <c r="Q29" s="34">
        <v>4</v>
      </c>
      <c r="R29" s="33">
        <v>4</v>
      </c>
      <c r="S29" s="33">
        <v>5</v>
      </c>
      <c r="T29" s="33">
        <v>5</v>
      </c>
      <c r="U29" s="6">
        <f t="shared" si="3"/>
        <v>3.6666666666666665</v>
      </c>
      <c r="V29" s="35">
        <v>3</v>
      </c>
      <c r="W29" s="36">
        <v>2</v>
      </c>
      <c r="X29" s="35">
        <v>3</v>
      </c>
      <c r="Y29" s="16">
        <f t="shared" si="4"/>
        <v>2</v>
      </c>
    </row>
    <row r="30" spans="1:25" x14ac:dyDescent="0.25">
      <c r="A30" s="8" t="s">
        <v>32</v>
      </c>
      <c r="B30" s="12">
        <v>689</v>
      </c>
      <c r="C30" s="17">
        <v>4</v>
      </c>
      <c r="D30" s="17">
        <v>4</v>
      </c>
      <c r="E30" s="17">
        <v>2</v>
      </c>
      <c r="F30" s="17">
        <v>3</v>
      </c>
      <c r="G30" s="3">
        <f t="shared" si="0"/>
        <v>2.6</v>
      </c>
      <c r="H30" s="22">
        <v>4</v>
      </c>
      <c r="I30" s="22">
        <v>3</v>
      </c>
      <c r="J30" s="22">
        <v>2</v>
      </c>
      <c r="K30" s="22">
        <v>5</v>
      </c>
      <c r="L30" s="4">
        <f t="shared" si="1"/>
        <v>2.8</v>
      </c>
      <c r="M30" s="28">
        <v>4</v>
      </c>
      <c r="N30" s="31">
        <v>5</v>
      </c>
      <c r="O30" s="5">
        <f t="shared" si="2"/>
        <v>3</v>
      </c>
      <c r="P30" s="33">
        <v>3</v>
      </c>
      <c r="Q30" s="34">
        <v>3</v>
      </c>
      <c r="R30" s="33">
        <v>4</v>
      </c>
      <c r="S30" s="33">
        <v>5</v>
      </c>
      <c r="T30" s="33">
        <v>3</v>
      </c>
      <c r="U30" s="6">
        <f t="shared" si="3"/>
        <v>3</v>
      </c>
      <c r="V30" s="35">
        <v>3</v>
      </c>
      <c r="W30" s="36">
        <v>2</v>
      </c>
      <c r="X30" s="35">
        <v>3</v>
      </c>
      <c r="Y30" s="16">
        <f t="shared" si="4"/>
        <v>2</v>
      </c>
    </row>
    <row r="31" spans="1:25" x14ac:dyDescent="0.25">
      <c r="A31" s="8" t="s">
        <v>41</v>
      </c>
      <c r="B31" s="12">
        <v>243</v>
      </c>
      <c r="C31" s="17">
        <v>2</v>
      </c>
      <c r="D31" s="17">
        <v>2</v>
      </c>
      <c r="E31" s="17">
        <v>2</v>
      </c>
      <c r="F31" s="17">
        <v>2</v>
      </c>
      <c r="G31" s="3">
        <f t="shared" si="0"/>
        <v>1.6</v>
      </c>
      <c r="H31" s="22">
        <v>4</v>
      </c>
      <c r="I31" s="22">
        <v>4</v>
      </c>
      <c r="J31" s="22">
        <v>4</v>
      </c>
      <c r="K31" s="22">
        <v>4</v>
      </c>
      <c r="L31" s="4">
        <f t="shared" si="1"/>
        <v>3.2</v>
      </c>
      <c r="M31" s="27">
        <v>2</v>
      </c>
      <c r="N31" s="30">
        <v>5</v>
      </c>
      <c r="O31" s="5">
        <f t="shared" si="2"/>
        <v>2.3333333333333335</v>
      </c>
      <c r="P31" s="33">
        <v>5</v>
      </c>
      <c r="Q31" s="34">
        <v>5</v>
      </c>
      <c r="R31" s="33">
        <v>5</v>
      </c>
      <c r="S31" s="33">
        <v>5</v>
      </c>
      <c r="T31" s="33">
        <v>3</v>
      </c>
      <c r="U31" s="6">
        <f t="shared" si="3"/>
        <v>3.8333333333333335</v>
      </c>
      <c r="V31" s="35">
        <v>5</v>
      </c>
      <c r="W31" s="36">
        <v>4</v>
      </c>
      <c r="X31" s="35">
        <v>3</v>
      </c>
      <c r="Y31" s="16">
        <f t="shared" si="4"/>
        <v>3</v>
      </c>
    </row>
    <row r="32" spans="1:25" x14ac:dyDescent="0.25">
      <c r="A32" s="9" t="s">
        <v>42</v>
      </c>
      <c r="B32" s="15">
        <v>477</v>
      </c>
      <c r="C32" s="20">
        <v>3</v>
      </c>
      <c r="D32" s="20">
        <v>3</v>
      </c>
      <c r="E32" s="20">
        <v>3</v>
      </c>
      <c r="F32" s="20">
        <v>3</v>
      </c>
      <c r="G32" s="3">
        <f t="shared" si="0"/>
        <v>2.4</v>
      </c>
      <c r="H32" s="25">
        <v>3</v>
      </c>
      <c r="I32" s="25">
        <v>4</v>
      </c>
      <c r="J32" s="25">
        <v>2</v>
      </c>
      <c r="K32" s="25">
        <v>3</v>
      </c>
      <c r="L32" s="4">
        <f t="shared" si="1"/>
        <v>2.4</v>
      </c>
      <c r="M32" s="27">
        <v>4</v>
      </c>
      <c r="N32" s="30">
        <v>3</v>
      </c>
      <c r="O32" s="5">
        <f t="shared" si="2"/>
        <v>2.3333333333333335</v>
      </c>
      <c r="P32" s="33">
        <v>4</v>
      </c>
      <c r="Q32" s="34">
        <v>3</v>
      </c>
      <c r="R32" s="33">
        <v>5</v>
      </c>
      <c r="S32" s="33">
        <v>4</v>
      </c>
      <c r="T32" s="33">
        <v>2</v>
      </c>
      <c r="U32" s="6">
        <f t="shared" si="3"/>
        <v>3</v>
      </c>
      <c r="V32" s="35">
        <v>4</v>
      </c>
      <c r="W32" s="36">
        <v>5</v>
      </c>
      <c r="X32" s="35">
        <v>2</v>
      </c>
      <c r="Y32" s="16">
        <f t="shared" si="4"/>
        <v>2.75</v>
      </c>
    </row>
    <row r="33" spans="1:25" x14ac:dyDescent="0.25">
      <c r="A33" s="8" t="s">
        <v>43</v>
      </c>
      <c r="B33" s="12">
        <v>647</v>
      </c>
      <c r="C33" s="17">
        <v>3</v>
      </c>
      <c r="D33" s="17">
        <v>3</v>
      </c>
      <c r="E33" s="17">
        <v>2</v>
      </c>
      <c r="F33" s="17">
        <v>4</v>
      </c>
      <c r="G33" s="3">
        <f t="shared" si="0"/>
        <v>2.4</v>
      </c>
      <c r="H33" s="22">
        <v>4</v>
      </c>
      <c r="I33" s="22">
        <v>3</v>
      </c>
      <c r="J33" s="22">
        <v>4</v>
      </c>
      <c r="K33" s="22">
        <v>3</v>
      </c>
      <c r="L33" s="4">
        <f t="shared" si="1"/>
        <v>2.8</v>
      </c>
      <c r="M33" s="27">
        <v>5</v>
      </c>
      <c r="N33" s="30">
        <v>2</v>
      </c>
      <c r="O33" s="5">
        <f t="shared" si="2"/>
        <v>2.3333333333333335</v>
      </c>
      <c r="P33" s="33">
        <v>3</v>
      </c>
      <c r="Q33" s="34">
        <v>4</v>
      </c>
      <c r="R33" s="33">
        <v>2</v>
      </c>
      <c r="S33" s="33">
        <v>4</v>
      </c>
      <c r="T33" s="33">
        <v>5</v>
      </c>
      <c r="U33" s="6">
        <f t="shared" si="3"/>
        <v>3</v>
      </c>
      <c r="V33" s="35">
        <v>3</v>
      </c>
      <c r="W33" s="36">
        <v>3</v>
      </c>
      <c r="X33" s="35">
        <v>3</v>
      </c>
      <c r="Y33" s="16">
        <f t="shared" si="4"/>
        <v>2.25</v>
      </c>
    </row>
    <row r="34" spans="1:25" x14ac:dyDescent="0.25">
      <c r="A34" s="8" t="s">
        <v>44</v>
      </c>
      <c r="B34" s="12">
        <v>666</v>
      </c>
      <c r="C34" s="17">
        <v>3</v>
      </c>
      <c r="D34" s="17">
        <v>4</v>
      </c>
      <c r="E34" s="17">
        <v>5</v>
      </c>
      <c r="F34" s="17">
        <v>2</v>
      </c>
      <c r="G34" s="3">
        <f t="shared" si="0"/>
        <v>2.8</v>
      </c>
      <c r="H34" s="22">
        <v>3</v>
      </c>
      <c r="I34" s="22">
        <v>4</v>
      </c>
      <c r="J34" s="22">
        <v>2</v>
      </c>
      <c r="K34" s="22">
        <v>4</v>
      </c>
      <c r="L34" s="4">
        <f>AVERAGE(H34, I34, J34, K34,)</f>
        <v>2.6</v>
      </c>
      <c r="M34" s="27">
        <v>3</v>
      </c>
      <c r="N34" s="30">
        <v>5</v>
      </c>
      <c r="O34" s="5">
        <f t="shared" si="2"/>
        <v>2.6666666666666665</v>
      </c>
      <c r="P34" s="33">
        <v>2</v>
      </c>
      <c r="Q34" s="34">
        <v>3</v>
      </c>
      <c r="R34" s="33">
        <v>4</v>
      </c>
      <c r="S34" s="33">
        <v>2</v>
      </c>
      <c r="T34" s="33">
        <v>5</v>
      </c>
      <c r="U34" s="6">
        <f t="shared" si="3"/>
        <v>2.6666666666666665</v>
      </c>
      <c r="V34" s="35">
        <v>4</v>
      </c>
      <c r="W34" s="36">
        <v>4</v>
      </c>
      <c r="X34" s="35">
        <v>4</v>
      </c>
      <c r="Y34" s="16">
        <f t="shared" si="4"/>
        <v>3</v>
      </c>
    </row>
  </sheetData>
  <mergeCells count="6">
    <mergeCell ref="A1:Y3"/>
    <mergeCell ref="C4:G4"/>
    <mergeCell ref="H4:L4"/>
    <mergeCell ref="M4:O4"/>
    <mergeCell ref="P4:U4"/>
    <mergeCell ref="V4:Y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" sqref="F1:F11"/>
    </sheetView>
  </sheetViews>
  <sheetFormatPr baseColWidth="10" defaultRowHeight="15" x14ac:dyDescent="0.25"/>
  <sheetData>
    <row r="1" spans="1:7" x14ac:dyDescent="0.25">
      <c r="A1" s="49" t="s">
        <v>45</v>
      </c>
      <c r="B1" s="51" t="s">
        <v>46</v>
      </c>
      <c r="C1" s="53" t="s">
        <v>47</v>
      </c>
      <c r="D1" s="55" t="s">
        <v>48</v>
      </c>
      <c r="E1" s="57" t="s">
        <v>49</v>
      </c>
      <c r="F1" s="59" t="s">
        <v>50</v>
      </c>
      <c r="G1" s="1"/>
    </row>
    <row r="2" spans="1:7" x14ac:dyDescent="0.25">
      <c r="A2" s="50">
        <v>575</v>
      </c>
      <c r="B2" s="52" t="s">
        <v>51</v>
      </c>
      <c r="C2" s="54" t="s">
        <v>61</v>
      </c>
      <c r="D2" s="56">
        <v>20000</v>
      </c>
      <c r="E2" s="58">
        <v>0.06</v>
      </c>
      <c r="F2" s="60">
        <v>18800</v>
      </c>
    </row>
    <row r="3" spans="1:7" x14ac:dyDescent="0.25">
      <c r="A3" s="50">
        <v>235</v>
      </c>
      <c r="B3" s="52" t="s">
        <v>52</v>
      </c>
      <c r="C3" s="54" t="s">
        <v>62</v>
      </c>
      <c r="D3" s="56">
        <v>6000</v>
      </c>
      <c r="E3" s="58">
        <v>0.06</v>
      </c>
      <c r="F3" s="60">
        <v>4800</v>
      </c>
    </row>
    <row r="4" spans="1:7" x14ac:dyDescent="0.25">
      <c r="A4" s="50">
        <v>344</v>
      </c>
      <c r="B4" s="52" t="s">
        <v>53</v>
      </c>
      <c r="C4" s="54" t="s">
        <v>64</v>
      </c>
      <c r="D4" s="56">
        <v>35000</v>
      </c>
      <c r="E4" s="58">
        <v>0.06</v>
      </c>
      <c r="F4" s="60">
        <v>33800</v>
      </c>
    </row>
    <row r="5" spans="1:7" x14ac:dyDescent="0.25">
      <c r="A5" s="50">
        <v>555</v>
      </c>
      <c r="B5" s="52" t="s">
        <v>54</v>
      </c>
      <c r="C5" s="54" t="s">
        <v>63</v>
      </c>
      <c r="D5" s="56">
        <v>8000</v>
      </c>
      <c r="E5" s="58">
        <v>0.06</v>
      </c>
      <c r="F5" s="60">
        <v>6800</v>
      </c>
    </row>
    <row r="6" spans="1:7" x14ac:dyDescent="0.25">
      <c r="A6" s="50">
        <v>777</v>
      </c>
      <c r="B6" s="52" t="s">
        <v>55</v>
      </c>
      <c r="C6" s="54" t="s">
        <v>63</v>
      </c>
      <c r="D6" s="56">
        <v>17000</v>
      </c>
      <c r="E6" s="58">
        <v>0.06</v>
      </c>
      <c r="F6" s="60">
        <v>15800</v>
      </c>
    </row>
    <row r="7" spans="1:7" x14ac:dyDescent="0.25">
      <c r="A7" s="50">
        <v>454</v>
      </c>
      <c r="B7" s="52" t="s">
        <v>56</v>
      </c>
      <c r="C7" s="54" t="s">
        <v>65</v>
      </c>
      <c r="D7" s="56">
        <v>21000</v>
      </c>
      <c r="E7" s="58">
        <v>0.06</v>
      </c>
      <c r="F7" s="60">
        <v>19800</v>
      </c>
    </row>
    <row r="8" spans="1:7" x14ac:dyDescent="0.25">
      <c r="A8" s="50">
        <v>345</v>
      </c>
      <c r="B8" s="52" t="s">
        <v>57</v>
      </c>
      <c r="C8" s="54" t="s">
        <v>60</v>
      </c>
      <c r="D8" s="56">
        <v>25000</v>
      </c>
      <c r="E8" s="58">
        <v>0.06</v>
      </c>
      <c r="F8" s="60">
        <v>23800</v>
      </c>
    </row>
    <row r="9" spans="1:7" x14ac:dyDescent="0.25">
      <c r="A9" s="50">
        <v>353</v>
      </c>
      <c r="B9" s="52" t="s">
        <v>58</v>
      </c>
      <c r="C9" s="54" t="s">
        <v>66</v>
      </c>
      <c r="D9" s="56">
        <v>10000</v>
      </c>
      <c r="E9" s="58">
        <v>0.06</v>
      </c>
      <c r="F9" s="60">
        <v>8800</v>
      </c>
    </row>
    <row r="10" spans="1:7" x14ac:dyDescent="0.25">
      <c r="A10" s="50">
        <v>244</v>
      </c>
      <c r="B10" s="52" t="s">
        <v>59</v>
      </c>
      <c r="C10" s="54" t="s">
        <v>67</v>
      </c>
      <c r="D10" s="56">
        <v>19000</v>
      </c>
      <c r="E10" s="58">
        <v>0.06</v>
      </c>
      <c r="F10" s="60">
        <v>17800</v>
      </c>
    </row>
    <row r="11" spans="1:7" x14ac:dyDescent="0.25">
      <c r="A11" s="50">
        <v>123</v>
      </c>
      <c r="B11" s="52" t="s">
        <v>60</v>
      </c>
      <c r="C11" s="54" t="s">
        <v>68</v>
      </c>
      <c r="D11" s="56">
        <v>27000</v>
      </c>
      <c r="E11" s="58">
        <v>0.06</v>
      </c>
      <c r="F11" s="60">
        <v>25800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opLeftCell="A2" workbookViewId="0">
      <selection activeCell="A2" sqref="A2"/>
    </sheetView>
  </sheetViews>
  <sheetFormatPr baseColWidth="10" defaultRowHeight="15" x14ac:dyDescent="0.25"/>
  <cols>
    <col min="1" max="1" width="22.85546875" customWidth="1"/>
  </cols>
  <sheetData>
    <row r="1" spans="1:13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2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academico</vt:lpstr>
      <vt:lpstr>Guia 2</vt:lpstr>
      <vt:lpstr>Hoja3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LOYOLA</dc:creator>
  <cp:lastModifiedBy>IE LOYOLA</cp:lastModifiedBy>
  <dcterms:created xsi:type="dcterms:W3CDTF">2014-07-03T16:42:57Z</dcterms:created>
  <dcterms:modified xsi:type="dcterms:W3CDTF">2014-07-24T17:28:25Z</dcterms:modified>
</cp:coreProperties>
</file>